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I4" i="1" s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I15" i="1" s="1"/>
  <c r="H15" i="1"/>
  <c r="G16" i="1"/>
  <c r="H16" i="1"/>
  <c r="G17" i="1"/>
  <c r="H17" i="1"/>
  <c r="G19" i="1"/>
  <c r="H19" i="1"/>
  <c r="G20" i="1"/>
  <c r="H20" i="1"/>
  <c r="G22" i="1"/>
  <c r="H22" i="1"/>
  <c r="I22" i="1" s="1"/>
  <c r="G23" i="1"/>
  <c r="H23" i="1"/>
  <c r="G24" i="1"/>
  <c r="H24" i="1"/>
  <c r="G25" i="1"/>
  <c r="H25" i="1"/>
  <c r="G27" i="1"/>
  <c r="H27" i="1"/>
  <c r="I27" i="1" s="1"/>
  <c r="G28" i="1"/>
  <c r="H28" i="1"/>
  <c r="G30" i="1"/>
  <c r="H30" i="1"/>
  <c r="G31" i="1"/>
  <c r="H31" i="1"/>
  <c r="G33" i="1"/>
  <c r="H33" i="1"/>
  <c r="G34" i="1"/>
  <c r="H34" i="1"/>
  <c r="I24" i="1" l="1"/>
  <c r="I19" i="1"/>
  <c r="I30" i="1"/>
  <c r="I34" i="1"/>
  <c r="I33" i="1"/>
  <c r="I31" i="1"/>
  <c r="I28" i="1"/>
  <c r="I25" i="1"/>
  <c r="I23" i="1"/>
  <c r="I20" i="1"/>
  <c r="I17" i="1"/>
  <c r="I16" i="1"/>
  <c r="I8" i="1"/>
  <c r="I14" i="1"/>
  <c r="I13" i="1"/>
  <c r="I12" i="1"/>
  <c r="I11" i="1"/>
  <c r="I10" i="1"/>
  <c r="I9" i="1"/>
  <c r="I7" i="1"/>
  <c r="G5" i="1" l="1"/>
  <c r="H5" i="1"/>
  <c r="I5" i="1" l="1"/>
  <c r="C35" i="1" l="1"/>
  <c r="E35" i="1"/>
  <c r="B36" i="1"/>
  <c r="G35" i="1" l="1"/>
  <c r="C36" i="1"/>
  <c r="E36" i="1"/>
  <c r="G36" i="1" l="1"/>
</calcChain>
</file>

<file path=xl/sharedStrings.xml><?xml version="1.0" encoding="utf-8"?>
<sst xmlns="http://schemas.openxmlformats.org/spreadsheetml/2006/main" count="423" uniqueCount="297">
  <si>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</si>
  <si>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</si>
  <si>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</si>
  <si>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</si>
  <si>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</si>
  <si>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</si>
  <si>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</si>
  <si>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</si>
  <si>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</si>
  <si>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</si>
  <si>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</si>
  <si>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</si>
  <si>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</si>
  <si>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</si>
  <si>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</si>
  <si>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</si>
  <si>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　</t>
  </si>
  <si>
    <t>　　　　　　　　</t>
  </si>
  <si>
    <t>　　　　　　　　　　　　　　　　　　　　　</t>
  </si>
  <si>
    <t>年</t>
    <rPh sb="0" eb="1">
      <t>ネン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</si>
  <si>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</si>
  <si>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</si>
  <si>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</si>
  <si>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</si>
  <si>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</si>
  <si>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　0日間</t>
    <rPh sb="0" eb="1">
      <t>ム</t>
    </rPh>
    <rPh sb="1" eb="3">
      <t>コクテン</t>
    </rPh>
    <rPh sb="3" eb="4">
      <t>ヒ</t>
    </rPh>
    <rPh sb="6" eb="7">
      <t>ヒ</t>
    </rPh>
    <rPh sb="7" eb="8">
      <t>カン</t>
    </rPh>
    <phoneticPr fontId="1"/>
  </si>
  <si>
    <t>S166</t>
  </si>
  <si>
    <t>S167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</si>
  <si>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</si>
  <si>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</si>
  <si>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</si>
  <si>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</si>
  <si>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</si>
  <si>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</si>
  <si>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</si>
  <si>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</si>
  <si>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</si>
  <si>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</si>
  <si>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</si>
  <si>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</si>
  <si>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雨</t>
    <rPh sb="0" eb="1">
      <t>アメ</t>
    </rPh>
    <phoneticPr fontId="1"/>
  </si>
  <si>
    <t>曇</t>
    <rPh sb="0" eb="1">
      <t>クモリ</t>
    </rPh>
    <phoneticPr fontId="1"/>
  </si>
  <si>
    <t>年間観測日数 250日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</si>
  <si>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9127日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</si>
  <si>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N135</t>
    <phoneticPr fontId="1"/>
  </si>
  <si>
    <t>N136</t>
    <phoneticPr fontId="1"/>
  </si>
  <si>
    <t>N137</t>
  </si>
  <si>
    <t>N138</t>
  </si>
  <si>
    <t>N139</t>
  </si>
  <si>
    <t>N140</t>
  </si>
  <si>
    <t>N141</t>
  </si>
  <si>
    <t>N142</t>
  </si>
  <si>
    <t>N143</t>
  </si>
  <si>
    <t>N144</t>
  </si>
  <si>
    <t>N145</t>
  </si>
  <si>
    <t>N146</t>
  </si>
  <si>
    <t>+</t>
    <phoneticPr fontId="1"/>
  </si>
  <si>
    <t>12～15</t>
    <phoneticPr fontId="1"/>
  </si>
  <si>
    <t>20～21</t>
    <phoneticPr fontId="1"/>
  </si>
  <si>
    <t>12～18</t>
    <phoneticPr fontId="1"/>
  </si>
  <si>
    <t>17～18</t>
    <phoneticPr fontId="1"/>
  </si>
  <si>
    <t>10～13</t>
    <phoneticPr fontId="1"/>
  </si>
  <si>
    <t>23～24</t>
    <phoneticPr fontId="1"/>
  </si>
  <si>
    <t>※</t>
    <phoneticPr fontId="1"/>
  </si>
  <si>
    <t>187～194</t>
    <phoneticPr fontId="1"/>
  </si>
  <si>
    <t>239～244</t>
    <phoneticPr fontId="1"/>
  </si>
  <si>
    <t>112～117</t>
    <phoneticPr fontId="1"/>
  </si>
  <si>
    <t xml:space="preserve"> 71～ 72</t>
    <phoneticPr fontId="1"/>
  </si>
  <si>
    <t xml:space="preserve">  2～  9</t>
    <phoneticPr fontId="1"/>
  </si>
  <si>
    <t>215～223</t>
    <phoneticPr fontId="1"/>
  </si>
  <si>
    <t>H18</t>
    <phoneticPr fontId="1"/>
  </si>
  <si>
    <t>H83</t>
    <phoneticPr fontId="1"/>
  </si>
  <si>
    <t>J2</t>
    <phoneticPr fontId="1"/>
  </si>
  <si>
    <t>H9</t>
    <phoneticPr fontId="1"/>
  </si>
  <si>
    <t>A11</t>
    <phoneticPr fontId="1"/>
  </si>
  <si>
    <t>A5</t>
    <phoneticPr fontId="1"/>
  </si>
  <si>
    <t>B7</t>
    <phoneticPr fontId="1"/>
  </si>
  <si>
    <t>▲</t>
    <phoneticPr fontId="1"/>
  </si>
  <si>
    <t>J4</t>
    <phoneticPr fontId="1"/>
  </si>
  <si>
    <t>H3</t>
    <phoneticPr fontId="1"/>
  </si>
  <si>
    <t>H23</t>
    <phoneticPr fontId="1"/>
  </si>
  <si>
    <t>H21</t>
    <phoneticPr fontId="1"/>
  </si>
  <si>
    <t>H26</t>
    <phoneticPr fontId="1"/>
  </si>
  <si>
    <t>H7</t>
    <phoneticPr fontId="1"/>
  </si>
  <si>
    <t>H14</t>
    <phoneticPr fontId="1"/>
  </si>
  <si>
    <t>H17</t>
    <phoneticPr fontId="1"/>
  </si>
  <si>
    <t>H22</t>
    <phoneticPr fontId="1"/>
  </si>
  <si>
    <t>H10</t>
    <phoneticPr fontId="1"/>
  </si>
  <si>
    <t>H9</t>
    <phoneticPr fontId="1"/>
  </si>
  <si>
    <t>▼</t>
    <phoneticPr fontId="1"/>
  </si>
  <si>
    <t>A1</t>
    <phoneticPr fontId="1"/>
  </si>
  <si>
    <t>A2</t>
    <phoneticPr fontId="1"/>
  </si>
  <si>
    <t>B5</t>
    <phoneticPr fontId="1"/>
  </si>
  <si>
    <t>B4</t>
    <phoneticPr fontId="1"/>
  </si>
  <si>
    <t>A1</t>
    <phoneticPr fontId="1"/>
  </si>
  <si>
    <t>B2</t>
    <phoneticPr fontId="1"/>
  </si>
  <si>
    <t>D27</t>
    <phoneticPr fontId="1"/>
  </si>
  <si>
    <t>D7</t>
    <phoneticPr fontId="1"/>
  </si>
  <si>
    <t>D12</t>
    <phoneticPr fontId="1"/>
  </si>
  <si>
    <t>G5</t>
    <phoneticPr fontId="1"/>
  </si>
  <si>
    <t>C17</t>
    <phoneticPr fontId="1"/>
  </si>
  <si>
    <t>D9</t>
    <phoneticPr fontId="1"/>
  </si>
  <si>
    <t>E15</t>
    <phoneticPr fontId="1"/>
  </si>
  <si>
    <t>C11</t>
    <phoneticPr fontId="1"/>
  </si>
  <si>
    <t>G3</t>
    <phoneticPr fontId="1"/>
  </si>
  <si>
    <t>E10</t>
    <phoneticPr fontId="1"/>
  </si>
  <si>
    <t>H2</t>
    <phoneticPr fontId="1"/>
  </si>
  <si>
    <t>H</t>
    <phoneticPr fontId="1"/>
  </si>
  <si>
    <t>B</t>
    <phoneticPr fontId="1"/>
  </si>
  <si>
    <t>A</t>
    <phoneticPr fontId="1"/>
  </si>
  <si>
    <t>D</t>
    <phoneticPr fontId="1"/>
  </si>
  <si>
    <t>A</t>
    <phoneticPr fontId="1"/>
  </si>
  <si>
    <t>S161</t>
    <phoneticPr fontId="1"/>
  </si>
  <si>
    <t>S162</t>
    <phoneticPr fontId="1"/>
  </si>
  <si>
    <t>S164</t>
    <phoneticPr fontId="1"/>
  </si>
  <si>
    <t>S165</t>
    <phoneticPr fontId="1"/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</si>
  <si>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</si>
  <si>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</si>
  <si>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</si>
  <si>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</si>
  <si>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</si>
  <si>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</si>
  <si>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</si>
  <si>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</si>
  <si>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</si>
  <si>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</si>
  <si>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</si>
  <si>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</si>
  <si>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-</t>
    <phoneticPr fontId="1"/>
  </si>
  <si>
    <t>11～12</t>
    <phoneticPr fontId="1"/>
  </si>
  <si>
    <t xml:space="preserve"> 8～ 9</t>
    <phoneticPr fontId="1"/>
  </si>
  <si>
    <t>10～18</t>
    <phoneticPr fontId="1"/>
  </si>
  <si>
    <t>11～17</t>
    <phoneticPr fontId="1"/>
  </si>
  <si>
    <t xml:space="preserve"> 5～ 7</t>
    <phoneticPr fontId="1"/>
  </si>
  <si>
    <t xml:space="preserve"> 5～13</t>
    <phoneticPr fontId="1"/>
  </si>
  <si>
    <t>10～12</t>
    <phoneticPr fontId="1"/>
  </si>
  <si>
    <t xml:space="preserve"> 2～ 8</t>
    <phoneticPr fontId="1"/>
  </si>
  <si>
    <t xml:space="preserve"> 4～ 7</t>
    <phoneticPr fontId="1"/>
  </si>
  <si>
    <t xml:space="preserve"> 6～ 7</t>
    <phoneticPr fontId="1"/>
  </si>
  <si>
    <t xml:space="preserve"> 6～ 8</t>
    <phoneticPr fontId="1"/>
  </si>
  <si>
    <t xml:space="preserve"> 9～10</t>
    <phoneticPr fontId="1"/>
  </si>
  <si>
    <t>11～18</t>
    <phoneticPr fontId="1"/>
  </si>
  <si>
    <t>16～18</t>
    <phoneticPr fontId="1"/>
  </si>
  <si>
    <t>190～191</t>
    <phoneticPr fontId="1"/>
  </si>
  <si>
    <t>207～218</t>
    <phoneticPr fontId="1"/>
  </si>
  <si>
    <t>172～186</t>
    <phoneticPr fontId="1"/>
  </si>
  <si>
    <t>256～259</t>
    <phoneticPr fontId="1"/>
  </si>
  <si>
    <t>195～206</t>
    <phoneticPr fontId="1"/>
  </si>
  <si>
    <t xml:space="preserve"> 95～ 97</t>
    <phoneticPr fontId="1"/>
  </si>
  <si>
    <t xml:space="preserve"> 38～ 53</t>
    <phoneticPr fontId="1"/>
  </si>
  <si>
    <t>341～350</t>
    <phoneticPr fontId="1"/>
  </si>
  <si>
    <t>312～322</t>
    <phoneticPr fontId="1"/>
  </si>
  <si>
    <t>328～334</t>
    <phoneticPr fontId="1"/>
  </si>
  <si>
    <t>257～264</t>
    <phoneticPr fontId="1"/>
  </si>
  <si>
    <t>260～264</t>
    <phoneticPr fontId="1"/>
  </si>
  <si>
    <t>235～239</t>
    <phoneticPr fontId="1"/>
  </si>
  <si>
    <t>218～219</t>
    <phoneticPr fontId="1"/>
  </si>
  <si>
    <t>188～203</t>
    <phoneticPr fontId="1"/>
  </si>
  <si>
    <t>282～288</t>
    <phoneticPr fontId="1"/>
  </si>
  <si>
    <t>A1</t>
    <phoneticPr fontId="1"/>
  </si>
  <si>
    <t>B10</t>
    <phoneticPr fontId="1"/>
  </si>
  <si>
    <t>J6</t>
    <phoneticPr fontId="1"/>
  </si>
  <si>
    <t>A4</t>
    <phoneticPr fontId="1"/>
  </si>
  <si>
    <t>▼</t>
    <phoneticPr fontId="1"/>
  </si>
  <si>
    <t>J1</t>
    <phoneticPr fontId="1"/>
  </si>
  <si>
    <t>J4</t>
    <phoneticPr fontId="1"/>
  </si>
  <si>
    <t>H1</t>
    <phoneticPr fontId="1"/>
  </si>
  <si>
    <t>J2</t>
    <phoneticPr fontId="1"/>
  </si>
  <si>
    <t>J1</t>
    <phoneticPr fontId="1"/>
  </si>
  <si>
    <t>J1</t>
    <phoneticPr fontId="1"/>
  </si>
  <si>
    <t>D15</t>
    <phoneticPr fontId="1"/>
  </si>
  <si>
    <t>D20</t>
    <phoneticPr fontId="1"/>
  </si>
  <si>
    <t>D2</t>
    <phoneticPr fontId="1"/>
  </si>
  <si>
    <t>E9</t>
    <phoneticPr fontId="1"/>
  </si>
  <si>
    <t>G4</t>
    <phoneticPr fontId="1"/>
  </si>
  <si>
    <t>D33</t>
    <phoneticPr fontId="1"/>
  </si>
  <si>
    <t>E40</t>
    <phoneticPr fontId="1"/>
  </si>
  <si>
    <t>E7</t>
    <phoneticPr fontId="1"/>
  </si>
  <si>
    <t>E43</t>
    <phoneticPr fontId="1"/>
  </si>
  <si>
    <t>E37</t>
    <phoneticPr fontId="1"/>
  </si>
  <si>
    <t>H32</t>
    <phoneticPr fontId="1"/>
  </si>
  <si>
    <t>H4</t>
    <phoneticPr fontId="1"/>
  </si>
  <si>
    <t>G9</t>
    <phoneticPr fontId="1"/>
  </si>
  <si>
    <t>H5</t>
    <phoneticPr fontId="1"/>
  </si>
  <si>
    <t>B4</t>
    <phoneticPr fontId="1"/>
  </si>
  <si>
    <t>H11</t>
    <phoneticPr fontId="1"/>
  </si>
  <si>
    <t>D16</t>
    <phoneticPr fontId="1"/>
  </si>
  <si>
    <t>D3</t>
    <phoneticPr fontId="1"/>
  </si>
  <si>
    <t>E20</t>
    <phoneticPr fontId="1"/>
  </si>
  <si>
    <t>E16</t>
    <phoneticPr fontId="1"/>
  </si>
  <si>
    <t>E15</t>
    <phoneticPr fontId="1"/>
  </si>
  <si>
    <t>▲</t>
    <phoneticPr fontId="1"/>
  </si>
  <si>
    <t>A2</t>
    <phoneticPr fontId="1"/>
  </si>
  <si>
    <t>J3</t>
    <phoneticPr fontId="1"/>
  </si>
  <si>
    <t>J8</t>
    <phoneticPr fontId="1"/>
  </si>
  <si>
    <t>C10</t>
    <phoneticPr fontId="1"/>
  </si>
  <si>
    <t>J7</t>
    <phoneticPr fontId="1"/>
  </si>
  <si>
    <t>J2</t>
    <phoneticPr fontId="1"/>
  </si>
  <si>
    <t>D12</t>
    <phoneticPr fontId="1"/>
  </si>
  <si>
    <t>D16</t>
    <phoneticPr fontId="1"/>
  </si>
  <si>
    <t>D15</t>
    <phoneticPr fontId="1"/>
  </si>
  <si>
    <t>D28</t>
    <phoneticPr fontId="1"/>
  </si>
  <si>
    <t>E32</t>
    <phoneticPr fontId="1"/>
  </si>
  <si>
    <t>H13</t>
    <phoneticPr fontId="1"/>
  </si>
  <si>
    <t>D21</t>
    <phoneticPr fontId="1"/>
  </si>
  <si>
    <t>C18</t>
    <phoneticPr fontId="1"/>
  </si>
  <si>
    <t>F43</t>
    <phoneticPr fontId="1"/>
  </si>
  <si>
    <t>F12</t>
    <phoneticPr fontId="1"/>
  </si>
  <si>
    <t>E25</t>
    <phoneticPr fontId="1"/>
  </si>
  <si>
    <t>F10</t>
    <phoneticPr fontId="1"/>
  </si>
  <si>
    <t>C3</t>
    <phoneticPr fontId="1"/>
  </si>
  <si>
    <t>E12</t>
    <phoneticPr fontId="1"/>
  </si>
  <si>
    <t>E31</t>
    <phoneticPr fontId="1"/>
  </si>
  <si>
    <t>E23</t>
    <phoneticPr fontId="1"/>
  </si>
  <si>
    <t>F48</t>
    <phoneticPr fontId="1"/>
  </si>
  <si>
    <t>E51</t>
    <phoneticPr fontId="1"/>
  </si>
  <si>
    <t>C9</t>
    <phoneticPr fontId="1"/>
  </si>
  <si>
    <t>A1</t>
    <phoneticPr fontId="1"/>
  </si>
  <si>
    <t>A2</t>
    <phoneticPr fontId="1"/>
  </si>
  <si>
    <t>A2</t>
    <phoneticPr fontId="1"/>
  </si>
  <si>
    <t>A1</t>
    <phoneticPr fontId="1"/>
  </si>
  <si>
    <t>D11</t>
    <phoneticPr fontId="1"/>
  </si>
  <si>
    <t>C20</t>
    <phoneticPr fontId="1"/>
  </si>
  <si>
    <t>D15</t>
    <phoneticPr fontId="1"/>
  </si>
  <si>
    <t>D12</t>
    <phoneticPr fontId="1"/>
  </si>
  <si>
    <t>H11</t>
    <phoneticPr fontId="1"/>
  </si>
  <si>
    <t>H3</t>
    <phoneticPr fontId="1"/>
  </si>
  <si>
    <t>C4</t>
    <phoneticPr fontId="1"/>
  </si>
  <si>
    <t>G7</t>
    <phoneticPr fontId="1"/>
  </si>
  <si>
    <t>C9</t>
    <phoneticPr fontId="1"/>
  </si>
  <si>
    <t>B6</t>
    <phoneticPr fontId="1"/>
  </si>
  <si>
    <t>A1</t>
    <phoneticPr fontId="1"/>
  </si>
  <si>
    <t>A4</t>
    <phoneticPr fontId="1"/>
  </si>
  <si>
    <t>G6</t>
    <phoneticPr fontId="1"/>
  </si>
  <si>
    <t>J1</t>
    <phoneticPr fontId="1"/>
  </si>
  <si>
    <t>B2</t>
    <phoneticPr fontId="1"/>
  </si>
  <si>
    <t>A2</t>
    <phoneticPr fontId="1"/>
  </si>
  <si>
    <t>J6</t>
    <phoneticPr fontId="1"/>
  </si>
  <si>
    <t>H4</t>
    <phoneticPr fontId="1"/>
  </si>
  <si>
    <t>H12</t>
    <phoneticPr fontId="1"/>
  </si>
  <si>
    <t>D13</t>
    <phoneticPr fontId="1"/>
  </si>
  <si>
    <t>J1</t>
    <phoneticPr fontId="1"/>
  </si>
  <si>
    <t>J2</t>
    <phoneticPr fontId="1"/>
  </si>
  <si>
    <t>A2</t>
    <phoneticPr fontId="1"/>
  </si>
  <si>
    <t>A1</t>
    <phoneticPr fontId="1"/>
  </si>
  <si>
    <t>H9</t>
    <phoneticPr fontId="1"/>
  </si>
  <si>
    <t>H5</t>
    <phoneticPr fontId="1"/>
  </si>
  <si>
    <t>A3</t>
    <phoneticPr fontId="1"/>
  </si>
  <si>
    <t>C4</t>
    <phoneticPr fontId="1"/>
  </si>
  <si>
    <t>A5</t>
    <phoneticPr fontId="1"/>
  </si>
  <si>
    <t>J5</t>
    <phoneticPr fontId="1"/>
  </si>
  <si>
    <t>J3</t>
    <phoneticPr fontId="1"/>
  </si>
  <si>
    <t>F11</t>
    <phoneticPr fontId="1"/>
  </si>
  <si>
    <t>F26</t>
    <phoneticPr fontId="1"/>
  </si>
  <si>
    <t>F31</t>
    <phoneticPr fontId="1"/>
  </si>
  <si>
    <t>F25</t>
    <phoneticPr fontId="1"/>
  </si>
  <si>
    <t>C24</t>
    <phoneticPr fontId="1"/>
  </si>
  <si>
    <t>D7</t>
    <phoneticPr fontId="1"/>
  </si>
  <si>
    <t>H7</t>
    <phoneticPr fontId="1"/>
  </si>
  <si>
    <t>H6</t>
    <phoneticPr fontId="1"/>
  </si>
  <si>
    <t>H12</t>
    <phoneticPr fontId="1"/>
  </si>
  <si>
    <t>J2</t>
    <phoneticPr fontId="1"/>
  </si>
  <si>
    <t>J1</t>
    <phoneticPr fontId="1"/>
  </si>
  <si>
    <t>G5</t>
    <phoneticPr fontId="1"/>
  </si>
  <si>
    <t>G</t>
    <phoneticPr fontId="1"/>
  </si>
  <si>
    <t>D17</t>
    <phoneticPr fontId="1"/>
  </si>
  <si>
    <t>D20</t>
    <phoneticPr fontId="1"/>
  </si>
  <si>
    <t>D30</t>
    <phoneticPr fontId="1"/>
  </si>
  <si>
    <t>A1</t>
    <phoneticPr fontId="1"/>
  </si>
  <si>
    <t>A2</t>
    <phoneticPr fontId="1"/>
  </si>
  <si>
    <t xml:space="preserve"> 2～11</t>
    <phoneticPr fontId="1"/>
  </si>
  <si>
    <t xml:space="preserve"> 39～ 54</t>
    <phoneticPr fontId="1"/>
  </si>
  <si>
    <t>12～15</t>
    <phoneticPr fontId="1"/>
  </si>
  <si>
    <t>182～186</t>
    <phoneticPr fontId="1"/>
  </si>
  <si>
    <t xml:space="preserve"> 9～11</t>
    <phoneticPr fontId="1"/>
  </si>
  <si>
    <t>176～179</t>
    <phoneticPr fontId="1"/>
  </si>
  <si>
    <t xml:space="preserve"> 0～ 3</t>
    <phoneticPr fontId="1"/>
  </si>
  <si>
    <t>204～213</t>
    <phoneticPr fontId="1"/>
  </si>
  <si>
    <t>※</t>
    <phoneticPr fontId="1"/>
  </si>
  <si>
    <t>J</t>
    <phoneticPr fontId="1"/>
  </si>
  <si>
    <t>E</t>
    <phoneticPr fontId="1"/>
  </si>
  <si>
    <t>E</t>
    <phoneticPr fontId="1"/>
  </si>
  <si>
    <t>H</t>
    <phoneticPr fontId="1"/>
  </si>
  <si>
    <t>A</t>
    <phoneticPr fontId="1"/>
  </si>
  <si>
    <t>C</t>
    <phoneticPr fontId="1"/>
  </si>
  <si>
    <t>F</t>
    <phoneticPr fontId="1"/>
  </si>
  <si>
    <t>D</t>
    <phoneticPr fontId="1"/>
  </si>
  <si>
    <t>G</t>
    <phoneticPr fontId="1"/>
  </si>
  <si>
    <t>G</t>
    <phoneticPr fontId="1"/>
  </si>
  <si>
    <t>B</t>
    <phoneticPr fontId="1"/>
  </si>
  <si>
    <t>J</t>
    <phoneticPr fontId="1"/>
  </si>
  <si>
    <t>C</t>
    <phoneticPr fontId="1"/>
  </si>
  <si>
    <t>J</t>
    <phoneticPr fontId="1"/>
  </si>
  <si>
    <t>F</t>
    <phoneticPr fontId="1"/>
  </si>
  <si>
    <t>H</t>
    <phoneticPr fontId="1"/>
  </si>
  <si>
    <t>H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</si>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</sst>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20" fontId="2" fillId="0" borderId="4" xfId="0" applyNumberFormat="1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0" fillId="0" borderId="6" xfId="0" applyBorder="1"/>
    <xf numFmtId="0" fontId="0" fillId="0" borderId="11" xfId="0" applyBorder="1"/>
    <xf numFmtId="0" fontId="5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0" fontId="2" fillId="0" borderId="9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9"/>
  <sheetViews>
    <sheetView showGridLines="0" tabSelected="1" zoomScaleNormal="100" workbookViewId="0">
      <selection activeCell="E10" sqref="E10"/>
    </sheetView>
  </sheetViews>
  <sheetFormatPr defaultColWidth="10.69921875" defaultRowHeight="17.25" x14ac:dyDescent="0.2"/>
  <cols>
    <col min="1" max="1" width="4.69921875" customWidth="1"/>
    <col min="2" max="2" width="6.69921875" style="13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7" customWidth="1"/>
    <col min="19" max="19" width="7.69921875" style="17" customWidth="1"/>
    <col min="20" max="50" width="3.3984375" style="17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2"/>
      <c r="B1" s="10"/>
      <c r="C1" s="2"/>
      <c r="D1" s="18">
        <v>2024</v>
      </c>
      <c r="E1" s="19" t="s">
        <v>19</v>
      </c>
      <c r="F1" s="18">
        <v>10</v>
      </c>
      <c r="G1" s="19" t="s">
        <v>0</v>
      </c>
      <c r="H1" s="2"/>
      <c r="I1" s="2"/>
      <c r="J1" s="2"/>
      <c r="K1" s="2"/>
      <c r="L1" s="2"/>
      <c r="M1" s="2"/>
    </row>
    <row r="2" spans="1:88" ht="18" thickBot="1" x14ac:dyDescent="0.25">
      <c r="A2" s="4"/>
      <c r="B2" s="11" t="s">
        <v>1</v>
      </c>
      <c r="C2" s="5" t="s">
        <v>2</v>
      </c>
      <c r="D2" s="2"/>
      <c r="E2" s="5" t="s">
        <v>3</v>
      </c>
      <c r="F2" s="2"/>
      <c r="G2" s="5" t="s">
        <v>4</v>
      </c>
      <c r="H2" s="2"/>
      <c r="I2" s="3" t="s">
        <v>5</v>
      </c>
      <c r="J2" s="5" t="s">
        <v>6</v>
      </c>
      <c r="K2" s="2"/>
      <c r="L2" s="3" t="s">
        <v>7</v>
      </c>
      <c r="M2" s="3" t="s">
        <v>8</v>
      </c>
      <c r="N2" s="4"/>
      <c r="P2" s="24" t="s">
        <v>20</v>
      </c>
      <c r="Q2" s="25" t="s">
        <v>23</v>
      </c>
      <c r="R2" s="29"/>
      <c r="S2" s="26" t="s">
        <v>21</v>
      </c>
      <c r="T2" s="26">
        <v>1</v>
      </c>
      <c r="U2" s="26">
        <v>2</v>
      </c>
      <c r="V2" s="35">
        <v>3</v>
      </c>
      <c r="W2" s="26">
        <v>4</v>
      </c>
      <c r="X2" s="26">
        <v>5</v>
      </c>
      <c r="Y2" s="26">
        <v>6</v>
      </c>
      <c r="Z2" s="26">
        <v>7</v>
      </c>
      <c r="AA2" s="26">
        <v>8</v>
      </c>
      <c r="AB2" s="26">
        <v>9</v>
      </c>
      <c r="AC2" s="26">
        <v>10</v>
      </c>
      <c r="AD2" s="26">
        <v>11</v>
      </c>
      <c r="AE2" s="26">
        <v>12</v>
      </c>
      <c r="AF2" s="26">
        <v>13</v>
      </c>
      <c r="AG2" s="26">
        <v>14</v>
      </c>
      <c r="AH2" s="26">
        <v>15</v>
      </c>
      <c r="AI2" s="26">
        <v>16</v>
      </c>
      <c r="AJ2" s="26">
        <v>17</v>
      </c>
      <c r="AK2" s="26">
        <v>18</v>
      </c>
      <c r="AL2" s="26">
        <v>19</v>
      </c>
      <c r="AM2" s="26">
        <v>20</v>
      </c>
      <c r="AN2" s="26">
        <v>21</v>
      </c>
      <c r="AO2" s="26">
        <v>22</v>
      </c>
      <c r="AP2" s="26">
        <v>23</v>
      </c>
      <c r="AQ2" s="26">
        <v>24</v>
      </c>
      <c r="AR2" s="26">
        <v>25</v>
      </c>
      <c r="AS2" s="26">
        <v>26</v>
      </c>
      <c r="AT2" s="26">
        <v>27</v>
      </c>
      <c r="AU2" s="26">
        <v>28</v>
      </c>
      <c r="AV2" s="26">
        <v>29</v>
      </c>
      <c r="AW2" s="26">
        <v>30</v>
      </c>
      <c r="AX2" s="26"/>
      <c r="AY2" s="21" t="s">
        <v>22</v>
      </c>
      <c r="BA2" s="24" t="s">
        <v>20</v>
      </c>
      <c r="BB2" s="25" t="s">
        <v>23</v>
      </c>
      <c r="BC2" s="29"/>
      <c r="BD2" s="26" t="s">
        <v>21</v>
      </c>
      <c r="BE2" s="26">
        <v>1</v>
      </c>
      <c r="BF2" s="26">
        <v>2</v>
      </c>
      <c r="BG2" s="35">
        <v>3</v>
      </c>
      <c r="BH2" s="26">
        <v>4</v>
      </c>
      <c r="BI2" s="26">
        <v>5</v>
      </c>
      <c r="BJ2" s="26">
        <v>6</v>
      </c>
      <c r="BK2" s="26">
        <v>7</v>
      </c>
      <c r="BL2" s="26">
        <v>8</v>
      </c>
      <c r="BM2" s="26">
        <v>9</v>
      </c>
      <c r="BN2" s="26">
        <v>10</v>
      </c>
      <c r="BO2" s="26">
        <v>11</v>
      </c>
      <c r="BP2" s="26">
        <v>12</v>
      </c>
      <c r="BQ2" s="26">
        <v>13</v>
      </c>
      <c r="BR2" s="26">
        <v>14</v>
      </c>
      <c r="BS2" s="26">
        <v>15</v>
      </c>
      <c r="BT2" s="26">
        <v>16</v>
      </c>
      <c r="BU2" s="26">
        <v>17</v>
      </c>
      <c r="BV2" s="26">
        <v>18</v>
      </c>
      <c r="BW2" s="26">
        <v>19</v>
      </c>
      <c r="BX2" s="26">
        <v>20</v>
      </c>
      <c r="BY2" s="26">
        <v>21</v>
      </c>
      <c r="BZ2" s="26">
        <v>22</v>
      </c>
      <c r="CA2" s="26">
        <v>23</v>
      </c>
      <c r="CB2" s="26">
        <v>24</v>
      </c>
      <c r="CC2" s="26">
        <v>25</v>
      </c>
      <c r="CD2" s="26">
        <v>26</v>
      </c>
      <c r="CE2" s="26">
        <v>27</v>
      </c>
      <c r="CF2" s="26">
        <v>28</v>
      </c>
      <c r="CG2" s="26">
        <v>29</v>
      </c>
      <c r="CH2" s="26">
        <v>30</v>
      </c>
      <c r="CI2" s="26">
        <v>31</v>
      </c>
      <c r="CJ2" s="21" t="s">
        <v>22</v>
      </c>
    </row>
    <row r="3" spans="1:88" ht="18" thickBot="1" x14ac:dyDescent="0.25">
      <c r="A3" s="6"/>
      <c r="B3" s="7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/>
      <c r="N3" s="4"/>
      <c r="P3" s="22" t="s">
        <v>44</v>
      </c>
      <c r="Q3" s="23" t="s">
        <v>56</v>
      </c>
      <c r="R3" s="28" t="s">
        <v>57</v>
      </c>
      <c r="S3" s="31" t="s">
        <v>64</v>
      </c>
      <c r="T3" s="26" t="s">
        <v>70</v>
      </c>
      <c r="U3" s="34" t="s">
        <v>71</v>
      </c>
      <c r="V3" s="37"/>
      <c r="W3" s="29" t="s">
        <v>72</v>
      </c>
      <c r="X3" s="26" t="s">
        <v>73</v>
      </c>
      <c r="Y3" s="26" t="s">
        <v>74</v>
      </c>
      <c r="Z3" s="26" t="s">
        <v>75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31" t="s">
        <v>107</v>
      </c>
      <c r="BA3" s="22" t="s">
        <v>112</v>
      </c>
      <c r="BB3" s="23"/>
      <c r="BC3" s="41" t="s">
        <v>63</v>
      </c>
      <c r="BD3" s="42" t="s">
        <v>63</v>
      </c>
      <c r="BE3" s="26" t="s">
        <v>159</v>
      </c>
      <c r="BF3" s="34" t="s">
        <v>163</v>
      </c>
      <c r="BG3" s="37"/>
      <c r="BH3" s="29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31" t="s">
        <v>278</v>
      </c>
    </row>
    <row r="4" spans="1:88" x14ac:dyDescent="0.2">
      <c r="A4" s="6">
        <v>1</v>
      </c>
      <c r="B4" s="12">
        <v>0.375</v>
      </c>
      <c r="C4" s="6">
        <v>2</v>
      </c>
      <c r="D4" s="6">
        <v>25</v>
      </c>
      <c r="E4" s="6">
        <v>8</v>
      </c>
      <c r="F4" s="6">
        <v>82</v>
      </c>
      <c r="G4" s="6">
        <f t="shared" ref="G4" si="0">C4+E4</f>
        <v>10</v>
      </c>
      <c r="H4" s="6">
        <f t="shared" ref="H4" si="1">D4+F4</f>
        <v>107</v>
      </c>
      <c r="I4" s="6">
        <f t="shared" ref="I4" si="2">G4*10+H4</f>
        <v>207</v>
      </c>
      <c r="J4" s="6">
        <v>1</v>
      </c>
      <c r="K4" s="6">
        <v>1</v>
      </c>
      <c r="L4" s="6">
        <v>3</v>
      </c>
      <c r="M4" s="5"/>
      <c r="N4" s="4"/>
      <c r="P4" s="22" t="s">
        <v>45</v>
      </c>
      <c r="Q4" s="23" t="s">
        <v>56</v>
      </c>
      <c r="R4" s="30" t="s">
        <v>58</v>
      </c>
      <c r="S4" s="30" t="s">
        <v>65</v>
      </c>
      <c r="T4" s="27" t="s">
        <v>76</v>
      </c>
      <c r="U4" s="26"/>
      <c r="V4" s="36"/>
      <c r="W4" s="27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31" t="s">
        <v>108</v>
      </c>
      <c r="BA4" s="22" t="s">
        <v>113</v>
      </c>
      <c r="BB4" s="23"/>
      <c r="BC4" s="43" t="s">
        <v>63</v>
      </c>
      <c r="BD4" s="42" t="s">
        <v>63</v>
      </c>
      <c r="BE4" s="26" t="s">
        <v>160</v>
      </c>
      <c r="BF4" s="26"/>
      <c r="BG4" s="36"/>
      <c r="BH4" s="27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31" t="s">
        <v>278</v>
      </c>
    </row>
    <row r="5" spans="1:88" x14ac:dyDescent="0.2">
      <c r="A5" s="6">
        <v>2</v>
      </c>
      <c r="B5" s="12">
        <v>0.34027777777777773</v>
      </c>
      <c r="C5" s="6">
        <v>2</v>
      </c>
      <c r="D5" s="6">
        <v>87</v>
      </c>
      <c r="E5" s="6">
        <v>7</v>
      </c>
      <c r="F5" s="6">
        <v>90</v>
      </c>
      <c r="G5" s="6">
        <f t="shared" ref="G5" si="3">C5+E5</f>
        <v>9</v>
      </c>
      <c r="H5" s="6">
        <f t="shared" ref="H5" si="4">D5+F5</f>
        <v>177</v>
      </c>
      <c r="I5" s="6">
        <f t="shared" ref="I5" si="5">G5*10+H5</f>
        <v>267</v>
      </c>
      <c r="J5" s="6">
        <v>1</v>
      </c>
      <c r="K5" s="6">
        <v>2</v>
      </c>
      <c r="L5" s="6">
        <v>4</v>
      </c>
      <c r="M5" s="14"/>
      <c r="N5" s="4"/>
      <c r="P5" s="22" t="s">
        <v>46</v>
      </c>
      <c r="Q5" s="23" t="s">
        <v>56</v>
      </c>
      <c r="R5" s="30" t="s">
        <v>59</v>
      </c>
      <c r="S5" s="32" t="s">
        <v>66</v>
      </c>
      <c r="T5" s="26" t="s">
        <v>77</v>
      </c>
      <c r="U5" s="26" t="s">
        <v>78</v>
      </c>
      <c r="V5" s="26"/>
      <c r="W5" s="26" t="s">
        <v>79</v>
      </c>
      <c r="X5" s="26" t="s">
        <v>80</v>
      </c>
      <c r="Y5" s="26" t="s">
        <v>81</v>
      </c>
      <c r="Z5" s="26" t="s">
        <v>82</v>
      </c>
      <c r="AA5" s="27" t="s">
        <v>83</v>
      </c>
      <c r="AB5" s="26" t="s">
        <v>84</v>
      </c>
      <c r="AC5" s="26" t="s">
        <v>81</v>
      </c>
      <c r="AD5" s="26" t="s">
        <v>85</v>
      </c>
      <c r="AE5" s="26" t="s">
        <v>86</v>
      </c>
      <c r="AF5" s="26" t="s">
        <v>87</v>
      </c>
      <c r="AG5" s="26" t="s">
        <v>88</v>
      </c>
      <c r="AH5" s="26"/>
      <c r="AI5" s="26" t="s">
        <v>89</v>
      </c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31" t="s">
        <v>107</v>
      </c>
      <c r="BA5" s="22" t="s">
        <v>114</v>
      </c>
      <c r="BB5" s="23"/>
      <c r="BC5" s="43" t="s">
        <v>63</v>
      </c>
      <c r="BD5" s="42" t="s">
        <v>63</v>
      </c>
      <c r="BE5" s="26" t="s">
        <v>161</v>
      </c>
      <c r="BF5" s="26" t="s">
        <v>162</v>
      </c>
      <c r="BG5" s="26"/>
      <c r="BH5" s="26"/>
      <c r="BI5" s="26"/>
      <c r="BJ5" s="26"/>
      <c r="BK5" s="26"/>
      <c r="BL5" s="27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31" t="s">
        <v>278</v>
      </c>
    </row>
    <row r="6" spans="1:88" x14ac:dyDescent="0.2">
      <c r="A6" s="6">
        <v>3</v>
      </c>
      <c r="B6" s="12"/>
      <c r="C6" s="6"/>
      <c r="D6" s="6"/>
      <c r="E6" s="6"/>
      <c r="F6" s="6"/>
      <c r="G6" s="6"/>
      <c r="H6" s="6"/>
      <c r="I6" s="6"/>
      <c r="J6" s="6"/>
      <c r="K6" s="6"/>
      <c r="L6" s="6"/>
      <c r="M6" s="5" t="s">
        <v>40</v>
      </c>
      <c r="N6" s="4"/>
      <c r="P6" s="22" t="s">
        <v>47</v>
      </c>
      <c r="Q6" s="23" t="s">
        <v>56</v>
      </c>
      <c r="R6" s="30">
        <v>20</v>
      </c>
      <c r="S6" s="31">
        <v>47</v>
      </c>
      <c r="T6" s="26"/>
      <c r="U6" s="26"/>
      <c r="V6" s="26"/>
      <c r="W6" s="26"/>
      <c r="X6" s="27"/>
      <c r="Y6" s="26"/>
      <c r="Z6" s="26"/>
      <c r="AA6" s="27"/>
      <c r="AB6" s="26" t="s">
        <v>90</v>
      </c>
      <c r="AC6" s="26" t="s">
        <v>91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8" t="s">
        <v>109</v>
      </c>
      <c r="BA6" s="22" t="s">
        <v>115</v>
      </c>
      <c r="BB6" s="23" t="s">
        <v>128</v>
      </c>
      <c r="BC6" s="30" t="s">
        <v>129</v>
      </c>
      <c r="BD6" s="31" t="s">
        <v>143</v>
      </c>
      <c r="BE6" s="26" t="s">
        <v>164</v>
      </c>
      <c r="BF6" s="26" t="s">
        <v>165</v>
      </c>
      <c r="BG6" s="26"/>
      <c r="BH6" s="26" t="s">
        <v>166</v>
      </c>
      <c r="BI6" s="26" t="s">
        <v>165</v>
      </c>
      <c r="BJ6" s="26" t="s">
        <v>167</v>
      </c>
      <c r="BK6" s="26" t="s">
        <v>168</v>
      </c>
      <c r="BL6" s="26" t="s">
        <v>169</v>
      </c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8" t="s">
        <v>279</v>
      </c>
    </row>
    <row r="7" spans="1:88" ht="18" thickBot="1" x14ac:dyDescent="0.25">
      <c r="A7" s="6">
        <v>4</v>
      </c>
      <c r="B7" s="12">
        <v>0.39583333333333331</v>
      </c>
      <c r="C7" s="6">
        <v>2</v>
      </c>
      <c r="D7" s="6">
        <v>5</v>
      </c>
      <c r="E7" s="6">
        <v>4</v>
      </c>
      <c r="F7" s="6">
        <v>13</v>
      </c>
      <c r="G7" s="6">
        <f t="shared" ref="G7:G34" si="6">C7+E7</f>
        <v>6</v>
      </c>
      <c r="H7" s="6">
        <f t="shared" ref="H7:H34" si="7">D7+F7</f>
        <v>18</v>
      </c>
      <c r="I7" s="6">
        <f t="shared" ref="I7:I34" si="8">G7*10+H7</f>
        <v>78</v>
      </c>
      <c r="J7" s="6">
        <v>0</v>
      </c>
      <c r="K7" s="6">
        <v>0</v>
      </c>
      <c r="L7" s="6">
        <v>1</v>
      </c>
      <c r="M7" s="5"/>
      <c r="N7" s="4"/>
      <c r="P7" s="22" t="s">
        <v>48</v>
      </c>
      <c r="Q7" s="23" t="s">
        <v>56</v>
      </c>
      <c r="R7" s="30" t="s">
        <v>60</v>
      </c>
      <c r="S7" s="31" t="s">
        <v>67</v>
      </c>
      <c r="T7" s="26"/>
      <c r="U7" s="26"/>
      <c r="V7" s="26"/>
      <c r="W7" s="26"/>
      <c r="X7" s="26"/>
      <c r="Y7" s="26"/>
      <c r="Z7" s="27"/>
      <c r="AA7" s="27"/>
      <c r="AB7" s="26"/>
      <c r="AC7" s="26"/>
      <c r="AD7" s="26"/>
      <c r="AE7" s="26"/>
      <c r="AF7" s="26" t="s">
        <v>92</v>
      </c>
      <c r="AG7" s="26" t="s">
        <v>93</v>
      </c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8" t="s">
        <v>108</v>
      </c>
      <c r="BA7" s="22" t="s">
        <v>26</v>
      </c>
      <c r="BB7" s="23" t="s">
        <v>128</v>
      </c>
      <c r="BC7" s="30" t="s">
        <v>130</v>
      </c>
      <c r="BD7" s="31" t="s">
        <v>144</v>
      </c>
      <c r="BE7" s="27" t="s">
        <v>170</v>
      </c>
      <c r="BF7" s="26" t="s">
        <v>171</v>
      </c>
      <c r="BG7" s="35"/>
      <c r="BH7" s="26" t="s">
        <v>172</v>
      </c>
      <c r="BI7" s="26" t="s">
        <v>173</v>
      </c>
      <c r="BJ7" s="26" t="s">
        <v>174</v>
      </c>
      <c r="BK7" s="26" t="s">
        <v>162</v>
      </c>
      <c r="BL7" s="27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8" t="s">
        <v>280</v>
      </c>
    </row>
    <row r="8" spans="1:88" ht="18" thickBot="1" x14ac:dyDescent="0.25">
      <c r="A8" s="6">
        <v>5</v>
      </c>
      <c r="B8" s="12">
        <v>0.36805555555555558</v>
      </c>
      <c r="C8" s="6">
        <v>2</v>
      </c>
      <c r="D8" s="6">
        <v>32</v>
      </c>
      <c r="E8" s="6">
        <v>6</v>
      </c>
      <c r="F8" s="6">
        <v>91</v>
      </c>
      <c r="G8" s="6">
        <f t="shared" si="6"/>
        <v>8</v>
      </c>
      <c r="H8" s="6">
        <f t="shared" si="7"/>
        <v>123</v>
      </c>
      <c r="I8" s="6">
        <f t="shared" si="8"/>
        <v>203</v>
      </c>
      <c r="J8" s="6">
        <v>1</v>
      </c>
      <c r="K8" s="6">
        <v>0</v>
      </c>
      <c r="L8" s="6">
        <v>2</v>
      </c>
      <c r="M8" s="14"/>
      <c r="N8" s="4"/>
      <c r="P8" s="22" t="s">
        <v>49</v>
      </c>
      <c r="Q8" s="23" t="s">
        <v>56</v>
      </c>
      <c r="R8" s="30" t="s">
        <v>61</v>
      </c>
      <c r="S8" s="31" t="s">
        <v>68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7"/>
      <c r="AE8" s="26"/>
      <c r="AF8" s="26" t="s">
        <v>94</v>
      </c>
      <c r="AG8" s="26"/>
      <c r="AH8" s="26"/>
      <c r="AI8" s="27" t="s">
        <v>95</v>
      </c>
      <c r="AJ8" s="26" t="s">
        <v>96</v>
      </c>
      <c r="AK8" s="26"/>
      <c r="AL8" s="26" t="s">
        <v>97</v>
      </c>
      <c r="AM8" s="26" t="s">
        <v>98</v>
      </c>
      <c r="AN8" s="26" t="s">
        <v>99</v>
      </c>
      <c r="AO8" s="26" t="s">
        <v>91</v>
      </c>
      <c r="AP8" s="26"/>
      <c r="AQ8" s="26"/>
      <c r="AR8" s="26"/>
      <c r="AS8" s="26"/>
      <c r="AT8" s="26"/>
      <c r="AU8" s="26"/>
      <c r="AV8" s="26"/>
      <c r="AW8" s="26"/>
      <c r="AX8" s="26"/>
      <c r="AY8" s="8" t="s">
        <v>110</v>
      </c>
      <c r="BA8" s="22" t="s">
        <v>27</v>
      </c>
      <c r="BB8" s="23" t="s">
        <v>128</v>
      </c>
      <c r="BC8" s="30" t="s">
        <v>131</v>
      </c>
      <c r="BD8" s="31" t="s">
        <v>145</v>
      </c>
      <c r="BE8" s="26" t="s">
        <v>175</v>
      </c>
      <c r="BF8" s="34" t="s">
        <v>176</v>
      </c>
      <c r="BG8" s="37"/>
      <c r="BH8" s="29" t="s">
        <v>177</v>
      </c>
      <c r="BI8" s="26" t="s">
        <v>178</v>
      </c>
      <c r="BJ8" s="26" t="s">
        <v>179</v>
      </c>
      <c r="BK8" s="26" t="s">
        <v>180</v>
      </c>
      <c r="BL8" s="26" t="s">
        <v>181</v>
      </c>
      <c r="BM8" s="26" t="s">
        <v>182</v>
      </c>
      <c r="BN8" s="26" t="s">
        <v>163</v>
      </c>
      <c r="BO8" s="27"/>
      <c r="BP8" s="26"/>
      <c r="BQ8" s="26"/>
      <c r="BR8" s="26"/>
      <c r="BS8" s="26"/>
      <c r="BT8" s="27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8" t="s">
        <v>281</v>
      </c>
    </row>
    <row r="9" spans="1:88" x14ac:dyDescent="0.2">
      <c r="A9" s="6">
        <v>6</v>
      </c>
      <c r="B9" s="12">
        <v>0.53472222222222221</v>
      </c>
      <c r="C9" s="6">
        <v>2</v>
      </c>
      <c r="D9" s="6">
        <v>32</v>
      </c>
      <c r="E9" s="6">
        <v>6</v>
      </c>
      <c r="F9" s="6">
        <v>83</v>
      </c>
      <c r="G9" s="6">
        <f t="shared" si="6"/>
        <v>8</v>
      </c>
      <c r="H9" s="6">
        <f t="shared" si="7"/>
        <v>115</v>
      </c>
      <c r="I9" s="6">
        <f t="shared" si="8"/>
        <v>195</v>
      </c>
      <c r="J9" s="6">
        <v>1</v>
      </c>
      <c r="K9" s="6">
        <v>1</v>
      </c>
      <c r="L9" s="6">
        <v>2</v>
      </c>
      <c r="M9" s="14"/>
      <c r="N9" s="4"/>
      <c r="P9" s="22" t="s">
        <v>50</v>
      </c>
      <c r="Q9" s="23" t="s">
        <v>56</v>
      </c>
      <c r="R9" s="30" t="s">
        <v>62</v>
      </c>
      <c r="S9" s="31" t="s">
        <v>69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 t="s">
        <v>92</v>
      </c>
      <c r="AS9" s="26"/>
      <c r="AT9" s="26" t="s">
        <v>100</v>
      </c>
      <c r="AU9" s="27" t="s">
        <v>101</v>
      </c>
      <c r="AV9" s="26"/>
      <c r="AW9" s="26" t="s">
        <v>102</v>
      </c>
      <c r="AX9" s="26"/>
      <c r="AY9" s="8" t="s">
        <v>110</v>
      </c>
      <c r="BA9" s="22" t="s">
        <v>28</v>
      </c>
      <c r="BB9" s="23" t="s">
        <v>128</v>
      </c>
      <c r="BC9" s="30">
        <v>7</v>
      </c>
      <c r="BD9" s="31" t="s">
        <v>146</v>
      </c>
      <c r="BE9" s="26" t="s">
        <v>183</v>
      </c>
      <c r="BF9" s="26" t="s">
        <v>184</v>
      </c>
      <c r="BG9" s="36"/>
      <c r="BH9" s="26"/>
      <c r="BI9" s="26"/>
      <c r="BJ9" s="26"/>
      <c r="BK9" s="26"/>
      <c r="BL9" s="26"/>
      <c r="BM9" s="26"/>
      <c r="BN9" s="26"/>
      <c r="BO9" s="26"/>
      <c r="BP9" s="27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7"/>
      <c r="CG9" s="26"/>
      <c r="CH9" s="26"/>
      <c r="CI9" s="26"/>
      <c r="CJ9" s="8" t="s">
        <v>282</v>
      </c>
    </row>
    <row r="10" spans="1:88" x14ac:dyDescent="0.2">
      <c r="A10" s="6">
        <v>7</v>
      </c>
      <c r="B10" s="12">
        <v>0.35416666666666669</v>
      </c>
      <c r="C10" s="6">
        <v>2</v>
      </c>
      <c r="D10" s="6">
        <v>31</v>
      </c>
      <c r="E10" s="6">
        <v>6</v>
      </c>
      <c r="F10" s="6">
        <v>77</v>
      </c>
      <c r="G10" s="6">
        <f t="shared" si="6"/>
        <v>8</v>
      </c>
      <c r="H10" s="6">
        <f t="shared" si="7"/>
        <v>108</v>
      </c>
      <c r="I10" s="6">
        <f t="shared" si="8"/>
        <v>188</v>
      </c>
      <c r="J10" s="6">
        <v>0</v>
      </c>
      <c r="K10" s="6">
        <v>1</v>
      </c>
      <c r="L10" s="6">
        <v>2</v>
      </c>
      <c r="M10" s="5"/>
      <c r="N10" s="4"/>
      <c r="P10" s="22" t="s">
        <v>51</v>
      </c>
      <c r="Q10" s="23" t="s">
        <v>56</v>
      </c>
      <c r="R10" s="30">
        <v>18</v>
      </c>
      <c r="S10" s="31">
        <v>207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 t="s">
        <v>94</v>
      </c>
      <c r="AU10" s="26"/>
      <c r="AV10" s="26"/>
      <c r="AW10" s="26"/>
      <c r="AX10" s="26"/>
      <c r="AY10" s="8" t="s">
        <v>109</v>
      </c>
      <c r="BA10" s="22" t="s">
        <v>29</v>
      </c>
      <c r="BB10" s="23" t="s">
        <v>128</v>
      </c>
      <c r="BC10" s="30" t="s">
        <v>132</v>
      </c>
      <c r="BD10" s="31" t="s">
        <v>147</v>
      </c>
      <c r="BE10" s="26" t="s">
        <v>185</v>
      </c>
      <c r="BF10" s="26" t="s">
        <v>186</v>
      </c>
      <c r="BG10" s="26"/>
      <c r="BH10" s="26" t="s">
        <v>187</v>
      </c>
      <c r="BI10" s="26" t="s">
        <v>188</v>
      </c>
      <c r="BJ10" s="26" t="s">
        <v>189</v>
      </c>
      <c r="BK10" s="26" t="s">
        <v>190</v>
      </c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8" t="s">
        <v>283</v>
      </c>
    </row>
    <row r="11" spans="1:88" x14ac:dyDescent="0.2">
      <c r="A11" s="6">
        <v>8</v>
      </c>
      <c r="B11" s="12">
        <v>0.47222222222222227</v>
      </c>
      <c r="C11" s="6">
        <v>1</v>
      </c>
      <c r="D11" s="6">
        <v>7</v>
      </c>
      <c r="E11" s="6">
        <v>3</v>
      </c>
      <c r="F11" s="6">
        <v>8</v>
      </c>
      <c r="G11" s="6">
        <f t="shared" si="6"/>
        <v>4</v>
      </c>
      <c r="H11" s="6">
        <f t="shared" si="7"/>
        <v>15</v>
      </c>
      <c r="I11" s="6">
        <f t="shared" si="8"/>
        <v>55</v>
      </c>
      <c r="J11" s="6">
        <v>0</v>
      </c>
      <c r="K11" s="6">
        <v>0</v>
      </c>
      <c r="L11" s="6">
        <v>1</v>
      </c>
      <c r="M11" s="5"/>
      <c r="N11" s="4"/>
      <c r="P11" s="22" t="s">
        <v>52</v>
      </c>
      <c r="Q11" s="23"/>
      <c r="R11" s="30" t="s">
        <v>63</v>
      </c>
      <c r="S11" s="31" t="s">
        <v>278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 t="s">
        <v>103</v>
      </c>
      <c r="AU11" s="26" t="s">
        <v>91</v>
      </c>
      <c r="AV11" s="26"/>
      <c r="AW11" s="26"/>
      <c r="AX11" s="26"/>
      <c r="AY11" s="8" t="s">
        <v>63</v>
      </c>
      <c r="BA11" s="22" t="s">
        <v>30</v>
      </c>
      <c r="BB11" s="23" t="s">
        <v>128</v>
      </c>
      <c r="BC11" s="30">
        <v>19</v>
      </c>
      <c r="BD11" s="31">
        <v>137</v>
      </c>
      <c r="BE11" s="26" t="s">
        <v>191</v>
      </c>
      <c r="BF11" s="26" t="s">
        <v>192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8" t="s">
        <v>280</v>
      </c>
    </row>
    <row r="12" spans="1:88" x14ac:dyDescent="0.2">
      <c r="A12" s="6">
        <v>9</v>
      </c>
      <c r="B12" s="12">
        <v>0.54166666666666663</v>
      </c>
      <c r="C12" s="6">
        <v>2</v>
      </c>
      <c r="D12" s="6">
        <v>15</v>
      </c>
      <c r="E12" s="6">
        <v>5</v>
      </c>
      <c r="F12" s="6">
        <v>53</v>
      </c>
      <c r="G12" s="6">
        <f t="shared" si="6"/>
        <v>7</v>
      </c>
      <c r="H12" s="6">
        <f t="shared" si="7"/>
        <v>68</v>
      </c>
      <c r="I12" s="6">
        <f t="shared" si="8"/>
        <v>138</v>
      </c>
      <c r="J12" s="6">
        <v>1</v>
      </c>
      <c r="K12" s="6">
        <v>1</v>
      </c>
      <c r="L12" s="6">
        <v>2</v>
      </c>
      <c r="M12" s="5"/>
      <c r="N12" s="4"/>
      <c r="P12" s="22" t="s">
        <v>53</v>
      </c>
      <c r="Q12" s="23" t="s">
        <v>56</v>
      </c>
      <c r="R12" s="30">
        <v>15</v>
      </c>
      <c r="S12" s="31">
        <v>147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77</v>
      </c>
      <c r="AT12" s="26" t="s">
        <v>94</v>
      </c>
      <c r="AU12" s="26"/>
      <c r="AV12" s="26"/>
      <c r="AW12" s="26"/>
      <c r="AX12" s="26"/>
      <c r="AY12" s="8" t="s">
        <v>111</v>
      </c>
      <c r="BA12" s="22" t="s">
        <v>31</v>
      </c>
      <c r="BB12" s="23" t="s">
        <v>128</v>
      </c>
      <c r="BC12" s="30" t="s">
        <v>133</v>
      </c>
      <c r="BD12" s="31" t="s">
        <v>148</v>
      </c>
      <c r="BE12" s="26"/>
      <c r="BF12" s="26"/>
      <c r="BG12" s="26"/>
      <c r="BH12" s="26" t="s">
        <v>191</v>
      </c>
      <c r="BI12" s="26" t="s">
        <v>193</v>
      </c>
      <c r="BJ12" s="26" t="s">
        <v>194</v>
      </c>
      <c r="BK12" s="26" t="s">
        <v>195</v>
      </c>
      <c r="BL12" s="26"/>
      <c r="BM12" s="26" t="s">
        <v>193</v>
      </c>
      <c r="BN12" s="27" t="s">
        <v>196</v>
      </c>
      <c r="BO12" s="26" t="s">
        <v>197</v>
      </c>
      <c r="BP12" s="26" t="s">
        <v>193</v>
      </c>
      <c r="BQ12" s="26" t="s">
        <v>197</v>
      </c>
      <c r="BR12" s="26" t="s">
        <v>197</v>
      </c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8" t="s">
        <v>284</v>
      </c>
    </row>
    <row r="13" spans="1:88" x14ac:dyDescent="0.2">
      <c r="A13" s="6">
        <v>10</v>
      </c>
      <c r="B13" s="12">
        <v>0.375</v>
      </c>
      <c r="C13" s="6">
        <v>2</v>
      </c>
      <c r="D13" s="6">
        <v>23</v>
      </c>
      <c r="E13" s="6">
        <v>4</v>
      </c>
      <c r="F13" s="6">
        <v>72</v>
      </c>
      <c r="G13" s="6">
        <f t="shared" si="6"/>
        <v>6</v>
      </c>
      <c r="H13" s="6">
        <f t="shared" si="7"/>
        <v>95</v>
      </c>
      <c r="I13" s="6">
        <f t="shared" si="8"/>
        <v>155</v>
      </c>
      <c r="J13" s="6">
        <v>1</v>
      </c>
      <c r="K13" s="6">
        <v>1</v>
      </c>
      <c r="L13" s="6">
        <v>4</v>
      </c>
      <c r="M13" s="5"/>
      <c r="N13" s="4"/>
      <c r="P13" s="22" t="s">
        <v>54</v>
      </c>
      <c r="Q13" s="23"/>
      <c r="R13" s="30" t="s">
        <v>63</v>
      </c>
      <c r="S13" s="31" t="s">
        <v>278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 t="s">
        <v>77</v>
      </c>
      <c r="AU13" s="26" t="s">
        <v>104</v>
      </c>
      <c r="AV13" s="26"/>
      <c r="AW13" s="26" t="s">
        <v>105</v>
      </c>
      <c r="AX13" s="27"/>
      <c r="AY13" s="8" t="s">
        <v>63</v>
      </c>
      <c r="BA13" s="22" t="s">
        <v>32</v>
      </c>
      <c r="BB13" s="23" t="s">
        <v>128</v>
      </c>
      <c r="BC13" s="30" t="s">
        <v>270</v>
      </c>
      <c r="BD13" s="31" t="s">
        <v>271</v>
      </c>
      <c r="BE13" s="26"/>
      <c r="BF13" s="26"/>
      <c r="BG13" s="26"/>
      <c r="BH13" s="26" t="s">
        <v>191</v>
      </c>
      <c r="BI13" s="26" t="s">
        <v>198</v>
      </c>
      <c r="BJ13" s="26" t="s">
        <v>199</v>
      </c>
      <c r="BK13" s="26" t="s">
        <v>200</v>
      </c>
      <c r="BL13" s="26"/>
      <c r="BM13" s="26" t="s">
        <v>201</v>
      </c>
      <c r="BN13" s="27" t="s">
        <v>202</v>
      </c>
      <c r="BO13" s="26" t="s">
        <v>203</v>
      </c>
      <c r="BP13" s="26" t="s">
        <v>204</v>
      </c>
      <c r="BQ13" s="26" t="s">
        <v>205</v>
      </c>
      <c r="BR13" s="26" t="s">
        <v>206</v>
      </c>
      <c r="BS13" s="26"/>
      <c r="BT13" s="26" t="s">
        <v>207</v>
      </c>
      <c r="BU13" s="26" t="s">
        <v>208</v>
      </c>
      <c r="BV13" s="26"/>
      <c r="BW13" s="26" t="s">
        <v>209</v>
      </c>
      <c r="BX13" s="26" t="s">
        <v>163</v>
      </c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7"/>
      <c r="CJ13" s="8" t="s">
        <v>285</v>
      </c>
    </row>
    <row r="14" spans="1:88" x14ac:dyDescent="0.2">
      <c r="A14" s="6">
        <v>11</v>
      </c>
      <c r="B14" s="12">
        <v>0.33333333333333331</v>
      </c>
      <c r="C14" s="6">
        <v>1</v>
      </c>
      <c r="D14" s="6">
        <v>17</v>
      </c>
      <c r="E14" s="6">
        <v>3</v>
      </c>
      <c r="F14" s="6">
        <v>38</v>
      </c>
      <c r="G14" s="6">
        <f t="shared" si="6"/>
        <v>4</v>
      </c>
      <c r="H14" s="6">
        <f t="shared" si="7"/>
        <v>55</v>
      </c>
      <c r="I14" s="6">
        <f t="shared" si="8"/>
        <v>95</v>
      </c>
      <c r="J14" s="6">
        <v>0</v>
      </c>
      <c r="K14" s="6">
        <v>0</v>
      </c>
      <c r="L14" s="6">
        <v>2</v>
      </c>
      <c r="M14" s="14"/>
      <c r="N14" s="4"/>
      <c r="P14" s="22" t="s">
        <v>55</v>
      </c>
      <c r="Q14" s="23"/>
      <c r="R14" s="30" t="s">
        <v>63</v>
      </c>
      <c r="S14" s="31" t="s">
        <v>278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 t="s">
        <v>77</v>
      </c>
      <c r="AW14" s="26" t="s">
        <v>106</v>
      </c>
      <c r="AX14" s="26"/>
      <c r="AY14" s="8" t="s">
        <v>63</v>
      </c>
      <c r="BA14" s="22" t="s">
        <v>33</v>
      </c>
      <c r="BB14" s="23" t="s">
        <v>128</v>
      </c>
      <c r="BC14" s="30" t="s">
        <v>134</v>
      </c>
      <c r="BD14" s="31" t="s">
        <v>149</v>
      </c>
      <c r="BE14" s="26"/>
      <c r="BF14" s="26"/>
      <c r="BG14" s="26"/>
      <c r="BH14" s="26"/>
      <c r="BI14" s="26"/>
      <c r="BJ14" s="26"/>
      <c r="BK14" s="26" t="s">
        <v>191</v>
      </c>
      <c r="BL14" s="26" t="s">
        <v>210</v>
      </c>
      <c r="BM14" s="26" t="s">
        <v>211</v>
      </c>
      <c r="BN14" s="26" t="s">
        <v>212</v>
      </c>
      <c r="BO14" s="26" t="s">
        <v>213</v>
      </c>
      <c r="BP14" s="26" t="s">
        <v>214</v>
      </c>
      <c r="BQ14" s="26" t="s">
        <v>215</v>
      </c>
      <c r="BR14" s="26" t="s">
        <v>216</v>
      </c>
      <c r="BS14" s="26"/>
      <c r="BT14" s="26"/>
      <c r="BU14" s="26"/>
      <c r="BV14" s="27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8" t="s">
        <v>285</v>
      </c>
    </row>
    <row r="15" spans="1:88" x14ac:dyDescent="0.2">
      <c r="A15" s="6">
        <v>12</v>
      </c>
      <c r="B15" s="12">
        <v>0.375</v>
      </c>
      <c r="C15" s="6">
        <v>1</v>
      </c>
      <c r="D15" s="6">
        <v>22</v>
      </c>
      <c r="E15" s="6">
        <v>3</v>
      </c>
      <c r="F15" s="6">
        <v>72</v>
      </c>
      <c r="G15" s="6">
        <f t="shared" si="6"/>
        <v>4</v>
      </c>
      <c r="H15" s="6">
        <f t="shared" si="7"/>
        <v>94</v>
      </c>
      <c r="I15" s="6">
        <f t="shared" si="8"/>
        <v>134</v>
      </c>
      <c r="J15" s="6">
        <v>0</v>
      </c>
      <c r="K15" s="6">
        <v>1</v>
      </c>
      <c r="L15" s="6">
        <v>4</v>
      </c>
      <c r="M15" s="14"/>
      <c r="N15" s="4"/>
      <c r="P15" s="22"/>
      <c r="Q15" s="23"/>
      <c r="R15" s="30"/>
      <c r="S15" s="3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8"/>
      <c r="BA15" s="22" t="s">
        <v>34</v>
      </c>
      <c r="BB15" s="23" t="s">
        <v>128</v>
      </c>
      <c r="BC15" s="30">
        <v>10</v>
      </c>
      <c r="BD15" s="31">
        <v>163</v>
      </c>
      <c r="BE15" s="26"/>
      <c r="BF15" s="26"/>
      <c r="BG15" s="26"/>
      <c r="BH15" s="26"/>
      <c r="BI15" s="26"/>
      <c r="BJ15" s="26"/>
      <c r="BK15" s="26"/>
      <c r="BL15" s="26"/>
      <c r="BM15" s="26" t="s">
        <v>217</v>
      </c>
      <c r="BN15" s="26" t="s">
        <v>218</v>
      </c>
      <c r="BO15" s="26" t="s">
        <v>163</v>
      </c>
      <c r="BP15" s="27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8" t="s">
        <v>283</v>
      </c>
    </row>
    <row r="16" spans="1:88" ht="18" thickBot="1" x14ac:dyDescent="0.25">
      <c r="A16" s="6">
        <v>13</v>
      </c>
      <c r="B16" s="12">
        <v>0.34722222222222227</v>
      </c>
      <c r="C16" s="6">
        <v>3</v>
      </c>
      <c r="D16" s="6">
        <v>16</v>
      </c>
      <c r="E16" s="6">
        <v>3</v>
      </c>
      <c r="F16" s="6">
        <v>71</v>
      </c>
      <c r="G16" s="6">
        <f t="shared" si="6"/>
        <v>6</v>
      </c>
      <c r="H16" s="6">
        <f t="shared" si="7"/>
        <v>87</v>
      </c>
      <c r="I16" s="6">
        <f t="shared" si="8"/>
        <v>147</v>
      </c>
      <c r="J16" s="6">
        <v>0</v>
      </c>
      <c r="K16" s="6">
        <v>1</v>
      </c>
      <c r="L16" s="6">
        <v>4</v>
      </c>
      <c r="M16" s="14"/>
      <c r="N16" s="4"/>
      <c r="P16" s="22"/>
      <c r="Q16" s="23"/>
      <c r="R16" s="30"/>
      <c r="S16" s="3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8"/>
      <c r="BA16" s="22" t="s">
        <v>35</v>
      </c>
      <c r="BB16" s="23" t="s">
        <v>128</v>
      </c>
      <c r="BC16" s="30">
        <v>16</v>
      </c>
      <c r="BD16" s="31">
        <v>299</v>
      </c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7" t="s">
        <v>191</v>
      </c>
      <c r="BR16" s="26" t="s">
        <v>219</v>
      </c>
      <c r="BS16" s="26"/>
      <c r="BT16" s="26"/>
      <c r="BU16" s="26"/>
      <c r="BV16" s="35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8" t="s">
        <v>283</v>
      </c>
    </row>
    <row r="17" spans="1:88" ht="18" thickBot="1" x14ac:dyDescent="0.25">
      <c r="A17" s="6">
        <v>14</v>
      </c>
      <c r="B17" s="12">
        <v>0.31944444444444448</v>
      </c>
      <c r="C17" s="6">
        <v>2</v>
      </c>
      <c r="D17" s="6">
        <v>13</v>
      </c>
      <c r="E17" s="6">
        <v>4</v>
      </c>
      <c r="F17" s="6">
        <v>56</v>
      </c>
      <c r="G17" s="6">
        <f t="shared" si="6"/>
        <v>6</v>
      </c>
      <c r="H17" s="6">
        <f t="shared" si="7"/>
        <v>69</v>
      </c>
      <c r="I17" s="6">
        <f t="shared" si="8"/>
        <v>129</v>
      </c>
      <c r="J17" s="6">
        <v>1</v>
      </c>
      <c r="K17" s="6">
        <v>2</v>
      </c>
      <c r="L17" s="6">
        <v>4</v>
      </c>
      <c r="M17" s="14"/>
      <c r="N17" s="4"/>
      <c r="P17" s="22"/>
      <c r="Q17" s="23"/>
      <c r="R17" s="30"/>
      <c r="S17" s="3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8"/>
      <c r="BA17" s="22" t="s">
        <v>36</v>
      </c>
      <c r="BB17" s="23" t="s">
        <v>128</v>
      </c>
      <c r="BC17" s="30" t="s">
        <v>135</v>
      </c>
      <c r="BD17" s="31" t="s">
        <v>150</v>
      </c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 t="s">
        <v>220</v>
      </c>
      <c r="BU17" s="34" t="s">
        <v>221</v>
      </c>
      <c r="BV17" s="37"/>
      <c r="BW17" s="29" t="s">
        <v>222</v>
      </c>
      <c r="BX17" s="26" t="s">
        <v>223</v>
      </c>
      <c r="BY17" s="26" t="s">
        <v>224</v>
      </c>
      <c r="BZ17" s="26" t="s">
        <v>225</v>
      </c>
      <c r="CA17" s="26"/>
      <c r="CB17" s="26"/>
      <c r="CC17" s="26"/>
      <c r="CD17" s="26"/>
      <c r="CE17" s="26"/>
      <c r="CF17" s="26"/>
      <c r="CG17" s="26"/>
      <c r="CH17" s="26"/>
      <c r="CI17" s="26"/>
      <c r="CJ17" s="8" t="s">
        <v>286</v>
      </c>
    </row>
    <row r="18" spans="1:88" x14ac:dyDescent="0.2">
      <c r="A18" s="6">
        <v>15</v>
      </c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15" t="s">
        <v>40</v>
      </c>
      <c r="N18" s="4"/>
      <c r="P18" s="22"/>
      <c r="Q18" s="23"/>
      <c r="R18" s="30"/>
      <c r="S18" s="3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8"/>
      <c r="BA18" s="22" t="s">
        <v>37</v>
      </c>
      <c r="BB18" s="23" t="s">
        <v>128</v>
      </c>
      <c r="BC18" s="30" t="s">
        <v>136</v>
      </c>
      <c r="BD18" s="31" t="s">
        <v>151</v>
      </c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 t="s">
        <v>226</v>
      </c>
      <c r="BU18" s="26" t="s">
        <v>227</v>
      </c>
      <c r="BV18" s="36"/>
      <c r="BW18" s="26" t="s">
        <v>228</v>
      </c>
      <c r="BX18" s="27" t="s">
        <v>229</v>
      </c>
      <c r="BY18" s="26" t="s">
        <v>230</v>
      </c>
      <c r="BZ18" s="26" t="s">
        <v>231</v>
      </c>
      <c r="CA18" s="26"/>
      <c r="CB18" s="26"/>
      <c r="CC18" s="26"/>
      <c r="CD18" s="26"/>
      <c r="CE18" s="26"/>
      <c r="CF18" s="26"/>
      <c r="CG18" s="26"/>
      <c r="CH18" s="26"/>
      <c r="CI18" s="26"/>
      <c r="CJ18" s="8" t="s">
        <v>287</v>
      </c>
    </row>
    <row r="19" spans="1:88" x14ac:dyDescent="0.2">
      <c r="A19" s="6">
        <v>16</v>
      </c>
      <c r="B19" s="12">
        <v>0.59027777777777779</v>
      </c>
      <c r="C19" s="6">
        <v>1</v>
      </c>
      <c r="D19" s="6">
        <v>2</v>
      </c>
      <c r="E19" s="6">
        <v>3</v>
      </c>
      <c r="F19" s="6">
        <v>16</v>
      </c>
      <c r="G19" s="6">
        <f t="shared" si="6"/>
        <v>4</v>
      </c>
      <c r="H19" s="6">
        <f t="shared" si="7"/>
        <v>18</v>
      </c>
      <c r="I19" s="6">
        <f t="shared" si="8"/>
        <v>58</v>
      </c>
      <c r="J19" s="6">
        <v>0</v>
      </c>
      <c r="K19" s="6">
        <v>0</v>
      </c>
      <c r="L19" s="6">
        <v>1</v>
      </c>
      <c r="M19" s="14"/>
      <c r="N19" s="4"/>
      <c r="P19" s="22"/>
      <c r="Q19" s="23"/>
      <c r="R19" s="30"/>
      <c r="S19" s="3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8"/>
      <c r="BA19" s="22" t="s">
        <v>38</v>
      </c>
      <c r="BB19" s="23" t="s">
        <v>128</v>
      </c>
      <c r="BC19" s="30" t="s">
        <v>137</v>
      </c>
      <c r="BD19" s="31" t="s">
        <v>152</v>
      </c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 t="s">
        <v>232</v>
      </c>
      <c r="BV19" s="26"/>
      <c r="BW19" s="27" t="s">
        <v>233</v>
      </c>
      <c r="BX19" s="26" t="s">
        <v>229</v>
      </c>
      <c r="BY19" s="26" t="s">
        <v>234</v>
      </c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8" t="s">
        <v>288</v>
      </c>
    </row>
    <row r="20" spans="1:88" x14ac:dyDescent="0.2">
      <c r="A20" s="6">
        <v>17</v>
      </c>
      <c r="B20" s="12">
        <v>0.33333333333333331</v>
      </c>
      <c r="C20" s="6">
        <v>1</v>
      </c>
      <c r="D20" s="6">
        <v>27</v>
      </c>
      <c r="E20" s="6">
        <v>4</v>
      </c>
      <c r="F20" s="6">
        <v>44</v>
      </c>
      <c r="G20" s="6">
        <f t="shared" si="6"/>
        <v>5</v>
      </c>
      <c r="H20" s="6">
        <f t="shared" si="7"/>
        <v>71</v>
      </c>
      <c r="I20" s="6">
        <f t="shared" si="8"/>
        <v>121</v>
      </c>
      <c r="J20" s="6">
        <v>0</v>
      </c>
      <c r="K20" s="6">
        <v>0</v>
      </c>
      <c r="L20" s="6">
        <v>2</v>
      </c>
      <c r="M20" s="5"/>
      <c r="N20" s="4"/>
      <c r="P20" s="22"/>
      <c r="Q20" s="23"/>
      <c r="R20" s="32"/>
      <c r="S20" s="32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7"/>
      <c r="AQ20" s="26"/>
      <c r="AR20" s="26"/>
      <c r="AS20" s="26"/>
      <c r="AT20" s="26"/>
      <c r="AU20" s="26"/>
      <c r="AV20" s="26"/>
      <c r="AW20" s="26"/>
      <c r="AX20" s="26"/>
      <c r="AY20" s="8"/>
      <c r="BA20" s="22" t="s">
        <v>39</v>
      </c>
      <c r="BB20" s="23" t="s">
        <v>128</v>
      </c>
      <c r="BC20" s="30">
        <v>14</v>
      </c>
      <c r="BD20" s="30">
        <v>271</v>
      </c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 t="s">
        <v>191</v>
      </c>
      <c r="BV20" s="26"/>
      <c r="BW20" s="26" t="s">
        <v>235</v>
      </c>
      <c r="BX20" s="26" t="s">
        <v>231</v>
      </c>
      <c r="BY20" s="26" t="s">
        <v>236</v>
      </c>
      <c r="BZ20" s="26" t="s">
        <v>231</v>
      </c>
      <c r="CA20" s="27"/>
      <c r="CB20" s="26"/>
      <c r="CC20" s="26"/>
      <c r="CD20" s="26"/>
      <c r="CE20" s="26"/>
      <c r="CF20" s="26"/>
      <c r="CG20" s="26"/>
      <c r="CH20" s="26"/>
      <c r="CI20" s="26"/>
      <c r="CJ20" s="8" t="s">
        <v>289</v>
      </c>
    </row>
    <row r="21" spans="1:88" x14ac:dyDescent="0.2">
      <c r="A21" s="6">
        <v>18</v>
      </c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 t="s">
        <v>41</v>
      </c>
      <c r="N21" s="4"/>
      <c r="P21" s="22"/>
      <c r="Q21" s="23"/>
      <c r="R21" s="30"/>
      <c r="S21" s="30"/>
      <c r="T21" s="26"/>
      <c r="U21" s="26"/>
      <c r="V21" s="26"/>
      <c r="W21" s="27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8"/>
      <c r="BA21" s="22" t="s">
        <v>116</v>
      </c>
      <c r="BB21" s="23" t="s">
        <v>128</v>
      </c>
      <c r="BC21" s="30" t="s">
        <v>138</v>
      </c>
      <c r="BD21" s="30" t="s">
        <v>153</v>
      </c>
      <c r="BE21" s="26"/>
      <c r="BF21" s="26"/>
      <c r="BG21" s="26"/>
      <c r="BH21" s="27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 t="s">
        <v>191</v>
      </c>
      <c r="BW21" s="26" t="s">
        <v>237</v>
      </c>
      <c r="BX21" s="26" t="s">
        <v>238</v>
      </c>
      <c r="BY21" s="26" t="s">
        <v>239</v>
      </c>
      <c r="BZ21" s="26" t="s">
        <v>240</v>
      </c>
      <c r="CA21" s="26"/>
      <c r="CB21" s="26"/>
      <c r="CC21" s="26"/>
      <c r="CD21" s="26"/>
      <c r="CE21" s="26"/>
      <c r="CF21" s="26"/>
      <c r="CG21" s="26"/>
      <c r="CH21" s="26"/>
      <c r="CI21" s="26"/>
      <c r="CJ21" s="8" t="s">
        <v>286</v>
      </c>
    </row>
    <row r="22" spans="1:88" x14ac:dyDescent="0.2">
      <c r="A22" s="6">
        <v>19</v>
      </c>
      <c r="B22" s="12">
        <v>0.3263888888888889</v>
      </c>
      <c r="C22" s="6">
        <v>1</v>
      </c>
      <c r="D22" s="6">
        <v>7</v>
      </c>
      <c r="E22" s="6">
        <v>6</v>
      </c>
      <c r="F22" s="6">
        <v>51</v>
      </c>
      <c r="G22" s="6">
        <f t="shared" si="6"/>
        <v>7</v>
      </c>
      <c r="H22" s="6">
        <f t="shared" si="7"/>
        <v>58</v>
      </c>
      <c r="I22" s="6">
        <f t="shared" si="8"/>
        <v>128</v>
      </c>
      <c r="J22" s="6">
        <v>2</v>
      </c>
      <c r="K22" s="6">
        <v>1</v>
      </c>
      <c r="L22" s="6">
        <v>3</v>
      </c>
      <c r="M22" s="5"/>
      <c r="N22" s="4"/>
      <c r="P22" s="22"/>
      <c r="Q22" s="23"/>
      <c r="R22" s="30"/>
      <c r="S22" s="3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8"/>
      <c r="BA22" s="22" t="s">
        <v>117</v>
      </c>
      <c r="BB22" s="23" t="s">
        <v>128</v>
      </c>
      <c r="BC22" s="30">
        <v>21</v>
      </c>
      <c r="BD22" s="31">
        <v>245</v>
      </c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 t="s">
        <v>191</v>
      </c>
      <c r="BX22" s="26" t="s">
        <v>234</v>
      </c>
      <c r="BY22" s="26" t="s">
        <v>241</v>
      </c>
      <c r="BZ22" s="26" t="s">
        <v>242</v>
      </c>
      <c r="CA22" s="26"/>
      <c r="CB22" s="26"/>
      <c r="CC22" s="26" t="s">
        <v>243</v>
      </c>
      <c r="CD22" s="26"/>
      <c r="CE22" s="26"/>
      <c r="CF22" s="26"/>
      <c r="CG22" s="26"/>
      <c r="CH22" s="26"/>
      <c r="CI22" s="26"/>
      <c r="CJ22" s="8" t="s">
        <v>290</v>
      </c>
    </row>
    <row r="23" spans="1:88" x14ac:dyDescent="0.2">
      <c r="A23" s="6">
        <v>20</v>
      </c>
      <c r="B23" s="12">
        <v>0.36805555555555558</v>
      </c>
      <c r="C23" s="6">
        <v>1</v>
      </c>
      <c r="D23" s="6">
        <v>12</v>
      </c>
      <c r="E23" s="6">
        <v>6</v>
      </c>
      <c r="F23" s="6">
        <v>39</v>
      </c>
      <c r="G23" s="6">
        <f t="shared" si="6"/>
        <v>7</v>
      </c>
      <c r="H23" s="6">
        <f t="shared" si="7"/>
        <v>51</v>
      </c>
      <c r="I23" s="6">
        <f t="shared" si="8"/>
        <v>121</v>
      </c>
      <c r="J23" s="6">
        <v>1</v>
      </c>
      <c r="K23" s="6">
        <v>0</v>
      </c>
      <c r="L23" s="6">
        <v>2</v>
      </c>
      <c r="M23" s="14"/>
      <c r="N23" s="4"/>
      <c r="P23" s="22"/>
      <c r="Q23" s="23"/>
      <c r="R23" s="30"/>
      <c r="S23" s="30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7"/>
      <c r="AX23" s="26"/>
      <c r="AY23" s="8"/>
      <c r="BA23" s="22" t="s">
        <v>118</v>
      </c>
      <c r="BB23" s="23" t="s">
        <v>128</v>
      </c>
      <c r="BC23" s="30" t="s">
        <v>139</v>
      </c>
      <c r="BD23" s="30" t="s">
        <v>154</v>
      </c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7"/>
      <c r="BX23" s="26"/>
      <c r="BY23" s="26"/>
      <c r="BZ23" s="26" t="s">
        <v>244</v>
      </c>
      <c r="CA23" s="26"/>
      <c r="CB23" s="26"/>
      <c r="CC23" s="26" t="s">
        <v>245</v>
      </c>
      <c r="CD23" s="26"/>
      <c r="CE23" s="26" t="s">
        <v>246</v>
      </c>
      <c r="CF23" s="26" t="s">
        <v>247</v>
      </c>
      <c r="CG23" s="26"/>
      <c r="CH23" s="26" t="s">
        <v>247</v>
      </c>
      <c r="CI23" s="26" t="s">
        <v>163</v>
      </c>
      <c r="CJ23" s="8" t="s">
        <v>282</v>
      </c>
    </row>
    <row r="24" spans="1:88" x14ac:dyDescent="0.2">
      <c r="A24" s="6">
        <v>21</v>
      </c>
      <c r="B24" s="12">
        <v>0.2986111111111111</v>
      </c>
      <c r="C24" s="6">
        <v>1</v>
      </c>
      <c r="D24" s="6">
        <v>5</v>
      </c>
      <c r="E24" s="6">
        <v>6</v>
      </c>
      <c r="F24" s="6">
        <v>36</v>
      </c>
      <c r="G24" s="6">
        <f t="shared" si="6"/>
        <v>7</v>
      </c>
      <c r="H24" s="6">
        <f t="shared" si="7"/>
        <v>41</v>
      </c>
      <c r="I24" s="6">
        <f t="shared" si="8"/>
        <v>111</v>
      </c>
      <c r="J24" s="6">
        <v>2</v>
      </c>
      <c r="K24" s="6">
        <v>1</v>
      </c>
      <c r="L24" s="6">
        <v>2</v>
      </c>
      <c r="M24" s="6"/>
      <c r="N24" s="4"/>
      <c r="P24" s="22"/>
      <c r="Q24" s="23"/>
      <c r="R24" s="30"/>
      <c r="S24" s="3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8"/>
      <c r="BA24" s="22" t="s">
        <v>119</v>
      </c>
      <c r="BB24" s="23" t="s">
        <v>128</v>
      </c>
      <c r="BC24" s="30" t="s">
        <v>129</v>
      </c>
      <c r="BD24" s="31" t="s">
        <v>155</v>
      </c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 t="s">
        <v>191</v>
      </c>
      <c r="BZ24" s="26" t="s">
        <v>248</v>
      </c>
      <c r="CA24" s="26"/>
      <c r="CB24" s="26"/>
      <c r="CC24" s="26" t="s">
        <v>162</v>
      </c>
      <c r="CD24" s="26"/>
      <c r="CE24" s="27" t="s">
        <v>249</v>
      </c>
      <c r="CF24" s="26"/>
      <c r="CG24" s="26"/>
      <c r="CH24" s="26"/>
      <c r="CI24" s="26"/>
      <c r="CJ24" s="8" t="s">
        <v>291</v>
      </c>
    </row>
    <row r="25" spans="1:88" x14ac:dyDescent="0.2">
      <c r="A25" s="6">
        <v>22</v>
      </c>
      <c r="B25" s="12">
        <v>0.3611111111111111</v>
      </c>
      <c r="C25" s="6">
        <v>1</v>
      </c>
      <c r="D25" s="6">
        <v>2</v>
      </c>
      <c r="E25" s="6">
        <v>9</v>
      </c>
      <c r="F25" s="6">
        <v>36</v>
      </c>
      <c r="G25" s="6">
        <f t="shared" si="6"/>
        <v>10</v>
      </c>
      <c r="H25" s="6">
        <f t="shared" si="7"/>
        <v>38</v>
      </c>
      <c r="I25" s="6">
        <f t="shared" si="8"/>
        <v>138</v>
      </c>
      <c r="J25" s="6">
        <v>2</v>
      </c>
      <c r="K25" s="6">
        <v>1</v>
      </c>
      <c r="L25" s="6">
        <v>2</v>
      </c>
      <c r="M25" s="5"/>
      <c r="N25" s="4"/>
      <c r="P25" s="22"/>
      <c r="Q25" s="23"/>
      <c r="R25" s="30"/>
      <c r="S25" s="3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8"/>
      <c r="BA25" s="22" t="s">
        <v>120</v>
      </c>
      <c r="BB25" s="23" t="s">
        <v>128</v>
      </c>
      <c r="BC25" s="30" t="s">
        <v>140</v>
      </c>
      <c r="BD25" s="31" t="s">
        <v>156</v>
      </c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 t="s">
        <v>191</v>
      </c>
      <c r="BZ25" s="26" t="s">
        <v>242</v>
      </c>
      <c r="CA25" s="26"/>
      <c r="CB25" s="26"/>
      <c r="CC25" s="26" t="s">
        <v>250</v>
      </c>
      <c r="CD25" s="26"/>
      <c r="CE25" s="27" t="s">
        <v>251</v>
      </c>
      <c r="CF25" s="26" t="s">
        <v>242</v>
      </c>
      <c r="CG25" s="26"/>
      <c r="CH25" s="26" t="s">
        <v>242</v>
      </c>
      <c r="CI25" s="26" t="s">
        <v>241</v>
      </c>
      <c r="CJ25" s="8" t="s">
        <v>292</v>
      </c>
    </row>
    <row r="26" spans="1:88" x14ac:dyDescent="0.2">
      <c r="A26" s="6">
        <v>23</v>
      </c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 t="s">
        <v>41</v>
      </c>
      <c r="N26" s="4"/>
      <c r="P26" s="22"/>
      <c r="Q26" s="23"/>
      <c r="R26" s="30"/>
      <c r="S26" s="3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7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8"/>
      <c r="BA26" s="22" t="s">
        <v>121</v>
      </c>
      <c r="BB26" s="23" t="s">
        <v>128</v>
      </c>
      <c r="BC26" s="30" t="s">
        <v>141</v>
      </c>
      <c r="BD26" s="31" t="s">
        <v>157</v>
      </c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7"/>
      <c r="BZ26" s="26"/>
      <c r="CA26" s="26" t="s">
        <v>191</v>
      </c>
      <c r="CB26" s="26" t="s">
        <v>252</v>
      </c>
      <c r="CC26" s="26" t="s">
        <v>253</v>
      </c>
      <c r="CD26" s="26"/>
      <c r="CE26" s="26" t="s">
        <v>254</v>
      </c>
      <c r="CF26" s="26" t="s">
        <v>255</v>
      </c>
      <c r="CG26" s="26"/>
      <c r="CH26" s="27" t="s">
        <v>256</v>
      </c>
      <c r="CI26" s="26" t="s">
        <v>257</v>
      </c>
      <c r="CJ26" s="8" t="s">
        <v>293</v>
      </c>
    </row>
    <row r="27" spans="1:88" x14ac:dyDescent="0.2">
      <c r="A27" s="6">
        <v>24</v>
      </c>
      <c r="B27" s="12">
        <v>0.30555555555555552</v>
      </c>
      <c r="C27" s="6">
        <v>0</v>
      </c>
      <c r="D27" s="6">
        <v>0</v>
      </c>
      <c r="E27" s="6">
        <v>7</v>
      </c>
      <c r="F27" s="6">
        <v>31</v>
      </c>
      <c r="G27" s="6">
        <f t="shared" si="6"/>
        <v>7</v>
      </c>
      <c r="H27" s="6">
        <f t="shared" si="7"/>
        <v>31</v>
      </c>
      <c r="I27" s="6">
        <f t="shared" si="8"/>
        <v>101</v>
      </c>
      <c r="J27" s="6">
        <v>1</v>
      </c>
      <c r="K27" s="6">
        <v>1</v>
      </c>
      <c r="L27" s="6">
        <v>2</v>
      </c>
      <c r="M27" s="6"/>
      <c r="N27" s="4"/>
      <c r="P27" s="22"/>
      <c r="Q27" s="23"/>
      <c r="R27" s="30"/>
      <c r="S27" s="31"/>
      <c r="T27" s="26"/>
      <c r="U27" s="26"/>
      <c r="V27" s="27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8"/>
      <c r="BA27" s="22" t="s">
        <v>122</v>
      </c>
      <c r="BB27" s="23" t="s">
        <v>128</v>
      </c>
      <c r="BC27" s="30" t="s">
        <v>272</v>
      </c>
      <c r="BD27" s="31" t="s">
        <v>273</v>
      </c>
      <c r="BE27" s="26"/>
      <c r="BF27" s="26"/>
      <c r="BG27" s="27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 t="s">
        <v>191</v>
      </c>
      <c r="CB27" s="26" t="s">
        <v>231</v>
      </c>
      <c r="CC27" s="26" t="s">
        <v>258</v>
      </c>
      <c r="CD27" s="26"/>
      <c r="CE27" s="26" t="s">
        <v>203</v>
      </c>
      <c r="CF27" s="26" t="s">
        <v>239</v>
      </c>
      <c r="CG27" s="26"/>
      <c r="CH27" s="27" t="s">
        <v>238</v>
      </c>
      <c r="CI27" s="26" t="s">
        <v>226</v>
      </c>
      <c r="CJ27" s="8" t="s">
        <v>294</v>
      </c>
    </row>
    <row r="28" spans="1:88" x14ac:dyDescent="0.2">
      <c r="A28" s="6">
        <v>25</v>
      </c>
      <c r="B28" s="12">
        <v>0.34027777777777773</v>
      </c>
      <c r="C28" s="6">
        <v>1</v>
      </c>
      <c r="D28" s="6">
        <v>5</v>
      </c>
      <c r="E28" s="6">
        <v>7</v>
      </c>
      <c r="F28" s="6">
        <v>59</v>
      </c>
      <c r="G28" s="6">
        <f t="shared" si="6"/>
        <v>8</v>
      </c>
      <c r="H28" s="6">
        <f t="shared" si="7"/>
        <v>64</v>
      </c>
      <c r="I28" s="6">
        <f t="shared" si="8"/>
        <v>144</v>
      </c>
      <c r="J28" s="6">
        <v>1</v>
      </c>
      <c r="K28" s="6">
        <v>0</v>
      </c>
      <c r="L28" s="6">
        <v>2</v>
      </c>
      <c r="M28" s="5"/>
      <c r="N28" s="4"/>
      <c r="P28" s="22"/>
      <c r="Q28" s="23"/>
      <c r="R28" s="30"/>
      <c r="S28" s="3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8"/>
      <c r="BA28" s="22" t="s">
        <v>123</v>
      </c>
      <c r="BB28" s="23" t="s">
        <v>128</v>
      </c>
      <c r="BC28" s="30" t="s">
        <v>274</v>
      </c>
      <c r="BD28" s="31" t="s">
        <v>275</v>
      </c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 t="s">
        <v>259</v>
      </c>
      <c r="CD28" s="26"/>
      <c r="CE28" s="26" t="s">
        <v>260</v>
      </c>
      <c r="CF28" s="26" t="s">
        <v>250</v>
      </c>
      <c r="CG28" s="26"/>
      <c r="CH28" s="26" t="s">
        <v>261</v>
      </c>
      <c r="CI28" s="26" t="s">
        <v>262</v>
      </c>
      <c r="CJ28" s="8" t="s">
        <v>295</v>
      </c>
    </row>
    <row r="29" spans="1:88" ht="18" thickBot="1" x14ac:dyDescent="0.25">
      <c r="A29" s="6">
        <v>26</v>
      </c>
      <c r="B29" s="12"/>
      <c r="C29" s="6"/>
      <c r="D29" s="6"/>
      <c r="E29" s="6"/>
      <c r="F29" s="6"/>
      <c r="G29" s="6"/>
      <c r="H29" s="6"/>
      <c r="I29" s="6"/>
      <c r="J29" s="6"/>
      <c r="K29" s="6"/>
      <c r="L29" s="6"/>
      <c r="M29" s="6" t="s">
        <v>41</v>
      </c>
      <c r="N29" s="4"/>
      <c r="P29" s="22"/>
      <c r="Q29" s="23"/>
      <c r="R29" s="30"/>
      <c r="S29" s="3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7"/>
      <c r="AS29" s="26"/>
      <c r="AT29" s="26"/>
      <c r="AU29" s="26"/>
      <c r="AV29" s="33"/>
      <c r="AW29" s="26"/>
      <c r="AX29" s="26"/>
      <c r="AY29" s="8"/>
      <c r="BA29" s="22" t="s">
        <v>124</v>
      </c>
      <c r="BB29" s="23" t="s">
        <v>128</v>
      </c>
      <c r="BC29" s="30" t="s">
        <v>142</v>
      </c>
      <c r="BD29" s="31" t="s">
        <v>158</v>
      </c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7"/>
      <c r="CD29" s="26"/>
      <c r="CE29" s="26" t="s">
        <v>263</v>
      </c>
      <c r="CF29" s="26" t="s">
        <v>242</v>
      </c>
      <c r="CG29" s="44" t="s">
        <v>163</v>
      </c>
      <c r="CH29" s="26"/>
      <c r="CI29" s="26"/>
      <c r="CJ29" s="8" t="s">
        <v>264</v>
      </c>
    </row>
    <row r="30" spans="1:88" ht="18" thickBot="1" x14ac:dyDescent="0.25">
      <c r="A30" s="6">
        <v>27</v>
      </c>
      <c r="B30" s="12">
        <v>0.35416666666666669</v>
      </c>
      <c r="C30" s="6">
        <v>4</v>
      </c>
      <c r="D30" s="6">
        <v>30</v>
      </c>
      <c r="E30" s="6">
        <v>8</v>
      </c>
      <c r="F30" s="6">
        <v>91</v>
      </c>
      <c r="G30" s="6">
        <f t="shared" si="6"/>
        <v>12</v>
      </c>
      <c r="H30" s="6">
        <f t="shared" si="7"/>
        <v>121</v>
      </c>
      <c r="I30" s="6">
        <f t="shared" si="8"/>
        <v>241</v>
      </c>
      <c r="J30" s="6">
        <v>2</v>
      </c>
      <c r="K30" s="6">
        <v>1</v>
      </c>
      <c r="L30" s="6">
        <v>2</v>
      </c>
      <c r="M30" s="14"/>
      <c r="N30" s="4"/>
      <c r="P30" s="22"/>
      <c r="Q30" s="23"/>
      <c r="R30" s="30"/>
      <c r="S30" s="3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8"/>
      <c r="BA30" s="22" t="s">
        <v>125</v>
      </c>
      <c r="BB30" s="23" t="s">
        <v>128</v>
      </c>
      <c r="BC30" s="30" t="s">
        <v>276</v>
      </c>
      <c r="BD30" s="31" t="s">
        <v>277</v>
      </c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 t="s">
        <v>265</v>
      </c>
      <c r="CF30" s="34" t="s">
        <v>266</v>
      </c>
      <c r="CG30" s="37"/>
      <c r="CH30" s="29" t="s">
        <v>267</v>
      </c>
      <c r="CI30" s="26"/>
      <c r="CJ30" s="8" t="s">
        <v>286</v>
      </c>
    </row>
    <row r="31" spans="1:88" x14ac:dyDescent="0.2">
      <c r="A31" s="6">
        <v>28</v>
      </c>
      <c r="B31" s="12">
        <v>0.41666666666666669</v>
      </c>
      <c r="C31" s="6">
        <v>3</v>
      </c>
      <c r="D31" s="6">
        <v>14</v>
      </c>
      <c r="E31" s="6">
        <v>7</v>
      </c>
      <c r="F31" s="6">
        <v>69</v>
      </c>
      <c r="G31" s="6">
        <f t="shared" si="6"/>
        <v>10</v>
      </c>
      <c r="H31" s="6">
        <f t="shared" si="7"/>
        <v>83</v>
      </c>
      <c r="I31" s="6">
        <f t="shared" si="8"/>
        <v>183</v>
      </c>
      <c r="J31" s="6">
        <v>0</v>
      </c>
      <c r="K31" s="6">
        <v>0</v>
      </c>
      <c r="L31" s="6">
        <v>2</v>
      </c>
      <c r="M31" s="14"/>
      <c r="N31" s="4"/>
      <c r="P31" s="22"/>
      <c r="Q31" s="23"/>
      <c r="R31" s="30"/>
      <c r="S31" s="30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8"/>
      <c r="BA31" s="22" t="s">
        <v>126</v>
      </c>
      <c r="BB31" s="23" t="s">
        <v>128</v>
      </c>
      <c r="BC31" s="30">
        <v>16</v>
      </c>
      <c r="BD31" s="30">
        <v>247</v>
      </c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36"/>
      <c r="CH31" s="26" t="s">
        <v>268</v>
      </c>
      <c r="CI31" s="26"/>
      <c r="CJ31" s="8" t="s">
        <v>296</v>
      </c>
    </row>
    <row r="32" spans="1:88" x14ac:dyDescent="0.2">
      <c r="A32" s="6">
        <v>29</v>
      </c>
      <c r="B32" s="12"/>
      <c r="C32" s="6"/>
      <c r="D32" s="6"/>
      <c r="E32" s="6"/>
      <c r="F32" s="6"/>
      <c r="G32" s="6"/>
      <c r="H32" s="6"/>
      <c r="I32" s="6"/>
      <c r="J32" s="6"/>
      <c r="K32" s="6"/>
      <c r="L32" s="6"/>
      <c r="M32" s="6" t="s">
        <v>40</v>
      </c>
      <c r="N32" s="4"/>
      <c r="P32" s="22"/>
      <c r="Q32" s="23"/>
      <c r="R32" s="30"/>
      <c r="S32" s="3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8"/>
      <c r="BA32" s="22" t="s">
        <v>127</v>
      </c>
      <c r="BB32" s="23" t="s">
        <v>128</v>
      </c>
      <c r="BC32" s="43" t="s">
        <v>24</v>
      </c>
      <c r="BD32" s="42" t="s">
        <v>24</v>
      </c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7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 t="s">
        <v>269</v>
      </c>
      <c r="CI32" s="26"/>
      <c r="CJ32" s="8" t="s">
        <v>278</v>
      </c>
    </row>
    <row r="33" spans="1:88" x14ac:dyDescent="0.2">
      <c r="A33" s="6">
        <v>30</v>
      </c>
      <c r="B33" s="12">
        <v>0.36805555555555558</v>
      </c>
      <c r="C33" s="6">
        <v>3</v>
      </c>
      <c r="D33" s="6">
        <v>27</v>
      </c>
      <c r="E33" s="6">
        <v>8</v>
      </c>
      <c r="F33" s="6">
        <v>68</v>
      </c>
      <c r="G33" s="6">
        <f t="shared" si="6"/>
        <v>11</v>
      </c>
      <c r="H33" s="6">
        <f t="shared" si="7"/>
        <v>95</v>
      </c>
      <c r="I33" s="6">
        <f t="shared" si="8"/>
        <v>205</v>
      </c>
      <c r="J33" s="6">
        <v>0</v>
      </c>
      <c r="K33" s="6">
        <v>2</v>
      </c>
      <c r="L33" s="6">
        <v>3</v>
      </c>
      <c r="M33" s="14"/>
      <c r="N33" s="4"/>
      <c r="P33" s="22"/>
      <c r="Q33" s="23"/>
      <c r="R33" s="30"/>
      <c r="S33" s="30"/>
      <c r="T33" s="26"/>
      <c r="U33" s="26"/>
      <c r="V33" s="26"/>
      <c r="W33" s="26"/>
      <c r="X33" s="26"/>
      <c r="Y33" s="26"/>
      <c r="Z33" s="27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8"/>
      <c r="BA33" s="22"/>
      <c r="BB33" s="23" t="s">
        <v>128</v>
      </c>
      <c r="BC33" s="30"/>
      <c r="BD33" s="30"/>
      <c r="BE33" s="26"/>
      <c r="BF33" s="26"/>
      <c r="BG33" s="26"/>
      <c r="BH33" s="26"/>
      <c r="BI33" s="26"/>
      <c r="BJ33" s="26"/>
      <c r="BK33" s="27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8"/>
    </row>
    <row r="34" spans="1:88" x14ac:dyDescent="0.2">
      <c r="A34" s="6">
        <v>31</v>
      </c>
      <c r="B34" s="12">
        <v>0.38194444444444442</v>
      </c>
      <c r="C34" s="6">
        <v>4</v>
      </c>
      <c r="D34" s="6">
        <v>36</v>
      </c>
      <c r="E34" s="6">
        <v>5</v>
      </c>
      <c r="F34" s="6">
        <v>25</v>
      </c>
      <c r="G34" s="6">
        <f t="shared" si="6"/>
        <v>9</v>
      </c>
      <c r="H34" s="6">
        <f t="shared" si="7"/>
        <v>61</v>
      </c>
      <c r="I34" s="6">
        <f t="shared" si="8"/>
        <v>151</v>
      </c>
      <c r="J34" s="6">
        <v>0</v>
      </c>
      <c r="K34" s="6">
        <v>1</v>
      </c>
      <c r="L34" s="6">
        <v>1</v>
      </c>
      <c r="M34" s="14"/>
      <c r="N34" s="4"/>
      <c r="P34" s="22"/>
      <c r="Q34" s="23"/>
      <c r="R34" s="30"/>
      <c r="S34" s="3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8"/>
      <c r="BA34" s="22"/>
      <c r="BB34" s="23"/>
      <c r="BC34" s="30"/>
      <c r="BD34" s="31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8"/>
    </row>
    <row r="35" spans="1:88" x14ac:dyDescent="0.2">
      <c r="A35" s="3" t="s">
        <v>15</v>
      </c>
      <c r="C35" s="6">
        <f>SUM(C4:C34)*10+SUM(D4:D34)</f>
        <v>942</v>
      </c>
      <c r="D35" s="2"/>
      <c r="E35" s="6">
        <f>SUM(E4:E34)*10+SUM(F4:F34)</f>
        <v>2751</v>
      </c>
      <c r="F35" s="2"/>
      <c r="G35" s="6">
        <f>SUM(G4:G34)*10+SUM(H4:H34)</f>
        <v>3693</v>
      </c>
      <c r="H35" s="2"/>
      <c r="I35" s="4"/>
      <c r="L35" s="17" t="s">
        <v>25</v>
      </c>
      <c r="N35" s="4"/>
      <c r="P35" s="22"/>
      <c r="Q35" s="23"/>
      <c r="R35" s="30"/>
      <c r="S35" s="30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8"/>
      <c r="BA35" s="22"/>
      <c r="BB35" s="23"/>
      <c r="BC35" s="30"/>
      <c r="BD35" s="30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7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8"/>
    </row>
    <row r="36" spans="1:88" x14ac:dyDescent="0.2">
      <c r="A36" s="6"/>
      <c r="B36" s="10">
        <f>COUNTA(B4:B34)</f>
        <v>25</v>
      </c>
      <c r="C36" s="20" t="str">
        <f>FIXED(C35/B36,2,TRUE)</f>
        <v>37.68</v>
      </c>
      <c r="D36" s="18"/>
      <c r="E36" s="20" t="str">
        <f>FIXED(E35/B36,2,TRUE)</f>
        <v>110.04</v>
      </c>
      <c r="F36" s="18"/>
      <c r="G36" s="20" t="str">
        <f>FIXED(G35/B36,2,TRUE)</f>
        <v>147.72</v>
      </c>
      <c r="H36" s="2"/>
      <c r="I36" s="9" t="s">
        <v>42</v>
      </c>
      <c r="J36" s="2"/>
      <c r="K36" s="2"/>
      <c r="L36" s="16" t="s">
        <v>43</v>
      </c>
      <c r="M36" s="2"/>
      <c r="N36" s="4"/>
      <c r="P36" s="22"/>
      <c r="Q36" s="23"/>
      <c r="R36" s="30"/>
      <c r="S36" s="3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7"/>
      <c r="AQ36" s="26"/>
      <c r="AR36" s="26"/>
      <c r="AS36" s="26"/>
      <c r="AT36" s="26"/>
      <c r="AU36" s="26"/>
      <c r="AV36" s="26"/>
      <c r="AW36" s="26"/>
      <c r="AX36" s="26"/>
      <c r="AY36" s="8"/>
      <c r="BA36" s="22"/>
      <c r="BB36" s="23"/>
      <c r="BC36" s="30"/>
      <c r="BD36" s="31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7"/>
      <c r="CB36" s="26"/>
      <c r="CC36" s="26"/>
      <c r="CD36" s="26"/>
      <c r="CE36" s="26"/>
      <c r="CF36" s="26"/>
      <c r="CG36" s="26"/>
      <c r="CH36" s="26"/>
      <c r="CI36" s="26"/>
      <c r="CJ36" s="8"/>
    </row>
    <row r="37" spans="1:88" x14ac:dyDescent="0.2">
      <c r="B37" s="13" t="s">
        <v>17</v>
      </c>
      <c r="C37" s="1" t="s">
        <v>18</v>
      </c>
      <c r="P37" s="22"/>
      <c r="Q37" s="22"/>
      <c r="R37" s="38"/>
      <c r="S37" s="31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40"/>
      <c r="AS37" s="8"/>
      <c r="AT37" s="8"/>
      <c r="AU37" s="8"/>
      <c r="AV37" s="8"/>
      <c r="AW37" s="8"/>
      <c r="AX37" s="8"/>
      <c r="AY37" s="8"/>
      <c r="BA37" s="22"/>
      <c r="BB37" s="22"/>
      <c r="BC37" s="38"/>
      <c r="BD37" s="31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40"/>
      <c r="CD37" s="8"/>
      <c r="CE37" s="8"/>
      <c r="CF37" s="8"/>
      <c r="CG37" s="8"/>
      <c r="CH37" s="8"/>
      <c r="CI37" s="8"/>
      <c r="CJ37" s="8"/>
    </row>
    <row r="38" spans="1:88" x14ac:dyDescent="0.2">
      <c r="B38" s="13" t="s">
        <v>16</v>
      </c>
      <c r="C38" s="1" t="s">
        <v>17</v>
      </c>
      <c r="P38" s="22"/>
      <c r="Q38" s="6"/>
      <c r="R38" s="39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40"/>
      <c r="AY38" s="8"/>
      <c r="BA38" s="22"/>
      <c r="BB38" s="6"/>
      <c r="BC38" s="39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40"/>
      <c r="CJ38" s="8"/>
    </row>
    <row r="39" spans="1:88" x14ac:dyDescent="0.2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2024-11-11T05:39:23Z</cp:lastPrinted>
  <dcterms:created xsi:type="dcterms:W3CDTF">2001-12-14T12:52:31Z</dcterms:created>
  <dcterms:modified xsi:type="dcterms:W3CDTF">2024-11-11T05:47:46Z</dcterms:modified>
</cp:coreProperties>
</file>